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هزینه برق 97" sheetId="4" r:id="rId1"/>
    <sheet name="هزینه تلفن 97" sheetId="6" r:id="rId2"/>
    <sheet name="هزینه گاز97" sheetId="5" r:id="rId3"/>
    <sheet name="هزینه آب 97" sheetId="3" r:id="rId4"/>
    <sheet name="کارکرد آب97-99" sheetId="1" r:id="rId5"/>
    <sheet name="کارکرد گاز97-99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G8" i="6"/>
  <c r="G7" i="6"/>
  <c r="G6" i="6"/>
  <c r="G5" i="6"/>
  <c r="G4" i="6"/>
  <c r="F15" i="5" l="1"/>
  <c r="G13" i="5"/>
  <c r="G12" i="5"/>
  <c r="G11" i="5"/>
  <c r="G10" i="5"/>
  <c r="G9" i="5"/>
  <c r="G8" i="5"/>
  <c r="G7" i="5"/>
  <c r="G6" i="5"/>
  <c r="G5" i="5"/>
  <c r="G4" i="5"/>
  <c r="F16" i="4" l="1"/>
  <c r="G13" i="4"/>
  <c r="G12" i="4"/>
  <c r="G11" i="4"/>
  <c r="G10" i="4"/>
  <c r="G9" i="4"/>
  <c r="G8" i="4"/>
  <c r="G7" i="4"/>
  <c r="G6" i="4"/>
  <c r="G5" i="4"/>
  <c r="G4" i="4"/>
  <c r="F16" i="3" l="1"/>
  <c r="G12" i="3"/>
  <c r="G11" i="3"/>
  <c r="G10" i="3"/>
  <c r="G9" i="3"/>
  <c r="G8" i="3"/>
  <c r="G7" i="3"/>
  <c r="G6" i="3"/>
  <c r="G5" i="3"/>
  <c r="G4" i="3"/>
  <c r="C16" i="2" l="1"/>
  <c r="D16" i="2"/>
  <c r="B16" i="2"/>
  <c r="C17" i="1"/>
  <c r="D17" i="1"/>
  <c r="B17" i="1"/>
</calcChain>
</file>

<file path=xl/sharedStrings.xml><?xml version="1.0" encoding="utf-8"?>
<sst xmlns="http://schemas.openxmlformats.org/spreadsheetml/2006/main" count="185" uniqueCount="97">
  <si>
    <t>سال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</si>
  <si>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</si>
  <si>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</si>
  <si>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</si>
  <si>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</si>
  <si>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</si>
  <si>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</si>
  <si>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</si>
  <si>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</si>
  <si>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</si>
  <si>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</si>
  <si>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</si>
  <si>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</si>
  <si>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ماه</t>
  </si>
  <si>
    <t>جمع کارکرد کنتور</t>
  </si>
  <si>
    <t>توجه: بعلت خرابی کنتور آب از آبان 98 تا اردیبهشت 99 کارکرد کنتور ثبت نگردیده است</t>
  </si>
  <si>
    <t>هزینه به میلیون ریال</t>
  </si>
  <si>
    <t xml:space="preserve">هزینه آب شرب مصرفی دانشگاه  در 10 ماهه سال 97                                                       </t>
  </si>
  <si>
    <t>ردیف</t>
  </si>
  <si>
    <t>تاریخ صدور چک</t>
  </si>
  <si>
    <t>فیش از تاریخ</t>
  </si>
  <si>
    <t>لغایت تاریخ</t>
  </si>
  <si>
    <t>روز کارکرد</t>
  </si>
  <si>
    <r>
      <t xml:space="preserve">خالص پرداختی
</t>
    </r>
    <r>
      <rPr>
        <sz val="11"/>
        <rFont val="B Zar"/>
        <charset val="178"/>
      </rPr>
      <t>(میلیون ریال)</t>
    </r>
  </si>
  <si>
    <t>متوسط هزینه روزانه آب شرب (میلیون ریال)</t>
  </si>
  <si>
    <t>1397/02/16</t>
  </si>
  <si>
    <t>1396/12/17</t>
  </si>
  <si>
    <t>1397/01/31</t>
  </si>
  <si>
    <t>1397/04/04</t>
  </si>
  <si>
    <t>139701/31</t>
  </si>
  <si>
    <t>1397/03/05</t>
  </si>
  <si>
    <t>1397/05/02</t>
  </si>
  <si>
    <t>1397/04/17</t>
  </si>
  <si>
    <t>1397/06/31</t>
  </si>
  <si>
    <t>1397/05/28</t>
  </si>
  <si>
    <t>1397/07/21</t>
  </si>
  <si>
    <t>1397/09/17</t>
  </si>
  <si>
    <t>1397/08/02</t>
  </si>
  <si>
    <t>1397/08/29</t>
  </si>
  <si>
    <t>1397/10/25</t>
  </si>
  <si>
    <t>1397/09/28</t>
  </si>
  <si>
    <t>..........</t>
  </si>
  <si>
    <t>1397/10/30</t>
  </si>
  <si>
    <t xml:space="preserve">جمع کل </t>
  </si>
  <si>
    <t>ماخذ: گزارش امور مالی</t>
  </si>
  <si>
    <t>کارکرد</t>
  </si>
  <si>
    <t>خالص پرداختی
(میلیون ریال)</t>
  </si>
  <si>
    <t>سال 98</t>
  </si>
  <si>
    <t xml:space="preserve">هزینه برق دانشگاه در 10 ماهه سال 97 </t>
  </si>
  <si>
    <t>متوسط هزینه روزانه (میلیون ریال)</t>
  </si>
  <si>
    <t>1397/03/08</t>
  </si>
  <si>
    <t>1397/01/22</t>
  </si>
  <si>
    <t>1397/02/23</t>
  </si>
  <si>
    <t>1397/03/22</t>
  </si>
  <si>
    <t>1397/04/31</t>
  </si>
  <si>
    <t>1397/05/30</t>
  </si>
  <si>
    <t>1397/08/21</t>
  </si>
  <si>
    <t>1397/06/21</t>
  </si>
  <si>
    <t>1397/07/19</t>
  </si>
  <si>
    <t>1397/10/08</t>
  </si>
  <si>
    <t>1397/08/22</t>
  </si>
  <si>
    <t>1397/11/13</t>
  </si>
  <si>
    <t>1397/09/20</t>
  </si>
  <si>
    <t>.......</t>
  </si>
  <si>
    <t>1397/10/17</t>
  </si>
  <si>
    <t>ماخذ: امور مالی</t>
  </si>
  <si>
    <t>ماخذ: گزارش امور مالی دانشگاه</t>
  </si>
  <si>
    <t xml:space="preserve">هزینه گاز مصرفی دانشگاه در 10 ماهه سال 97                                                           </t>
  </si>
  <si>
    <t>متوسط هزینه روزانه
(میلیون ریال)</t>
  </si>
  <si>
    <t>1397/02/18</t>
  </si>
  <si>
    <t>1396/12/01</t>
  </si>
  <si>
    <t>1397/02/01</t>
  </si>
  <si>
    <t>1397/03/31</t>
  </si>
  <si>
    <t>1397/03/01</t>
  </si>
  <si>
    <t>1397/05/17</t>
  </si>
  <si>
    <t>1397/05/01</t>
  </si>
  <si>
    <t>1397/07/02</t>
  </si>
  <si>
    <t>1397/06/01</t>
  </si>
  <si>
    <t>1397/07/28</t>
  </si>
  <si>
    <t>1397/07/01</t>
  </si>
  <si>
    <t>1397/08/01</t>
  </si>
  <si>
    <t>1397/09/24</t>
  </si>
  <si>
    <t>1397/09/01</t>
  </si>
  <si>
    <t>1397/10/01</t>
  </si>
  <si>
    <t>1397/12/19</t>
  </si>
  <si>
    <t>1397/11/01</t>
  </si>
  <si>
    <t>1398/01/01</t>
  </si>
  <si>
    <t>هزینه تلفن دانشگاه در 10 ماهه سال 97</t>
  </si>
  <si>
    <t>1397/04/25</t>
  </si>
  <si>
    <t>1397/01/01</t>
  </si>
  <si>
    <t>1397/06/10</t>
  </si>
  <si>
    <t>1397/10/09</t>
  </si>
  <si>
    <t>……..</t>
  </si>
  <si>
    <t>هزینه تلفن دانشگاه در سال 98</t>
  </si>
  <si>
    <t>میزان مصرف آب دانشگاه در سال های 97 تا 99 بر حسب کارکرد  شمارشگر کنتور</t>
  </si>
  <si>
    <t>میزان مصرف گاز دانشگاه در سال های 97 تا 99 بر حسب کارکرد شمارشگر کنتور</t>
  </si>
  <si>
    <t>هزینه برق مصرفی دانشگاه در سال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</si>
</sst>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-_ر_ي_ا_ل_ ;_ * #,##0.00\-_ر_ي_ا_ل_ ;_ * &quot;-&quot;??_-_ر_ي_ا_ل_ ;_ @_ "/>
    <numFmt numFmtId="164" formatCode="#,##0_-"/>
    <numFmt numFmtId="165" formatCode="#,##0.00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 Zar"/>
      <charset val="178"/>
    </font>
    <font>
      <b/>
      <sz val="12"/>
      <name val="B Zar"/>
      <charset val="178"/>
    </font>
    <font>
      <sz val="12"/>
      <name val="B Zar"/>
      <charset val="178"/>
    </font>
    <font>
      <sz val="10"/>
      <name val="B Zar"/>
      <charset val="178"/>
    </font>
    <font>
      <sz val="11"/>
      <name val="B Zar"/>
      <charset val="178"/>
    </font>
    <font>
      <b/>
      <sz val="12"/>
      <color theme="1"/>
      <name val="B Zar"/>
      <charset val="178"/>
    </font>
    <font>
      <sz val="10"/>
      <name val="Arial"/>
      <family val="2"/>
    </font>
    <font>
      <sz val="11"/>
      <color theme="1"/>
      <name val="B Zar"/>
      <charset val="178"/>
    </font>
    <font>
      <sz val="14"/>
      <color theme="1"/>
      <name val="B Zar"/>
      <charset val="178"/>
    </font>
    <font>
      <b/>
      <sz val="11"/>
      <name val="B Zar"/>
      <charset val="178"/>
    </font>
    <font>
      <sz val="12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3" borderId="1" xfId="0" applyFont="1" applyFill="1" applyBorder="1"/>
    <xf numFmtId="0" fontId="0" fillId="4" borderId="1" xfId="0" applyFill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7" fillId="2" borderId="1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9" fillId="3" borderId="1" xfId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vertical="center" wrapText="1"/>
    </xf>
    <xf numFmtId="0" fontId="7" fillId="0" borderId="1" xfId="2" applyFont="1" applyBorder="1" applyAlignment="1">
      <alignment horizontal="center" shrinkToFit="1"/>
    </xf>
    <xf numFmtId="0" fontId="7" fillId="0" borderId="1" xfId="1" applyFont="1" applyBorder="1" applyAlignment="1">
      <alignment horizontal="center" shrinkToFit="1"/>
    </xf>
    <xf numFmtId="164" fontId="7" fillId="0" borderId="1" xfId="1" applyNumberFormat="1" applyFont="1" applyBorder="1" applyAlignment="1">
      <alignment horizontal="center" shrinkToFit="1"/>
    </xf>
    <xf numFmtId="165" fontId="7" fillId="0" borderId="1" xfId="1" applyNumberFormat="1" applyFont="1" applyBorder="1" applyAlignment="1">
      <alignment horizontal="center" shrinkToFit="1"/>
    </xf>
    <xf numFmtId="0" fontId="7" fillId="0" borderId="1" xfId="1" applyFont="1" applyBorder="1" applyAlignment="1">
      <alignment shrinkToFit="1"/>
    </xf>
    <xf numFmtId="0" fontId="5" fillId="0" borderId="1" xfId="1" applyFont="1" applyBorder="1" applyAlignment="1"/>
    <xf numFmtId="0" fontId="7" fillId="0" borderId="1" xfId="1" applyFont="1" applyBorder="1" applyAlignment="1">
      <alignment horizontal="right" shrinkToFit="1"/>
    </xf>
    <xf numFmtId="0" fontId="5" fillId="0" borderId="1" xfId="1" applyFont="1" applyBorder="1"/>
    <xf numFmtId="0" fontId="6" fillId="5" borderId="1" xfId="1" applyFont="1" applyFill="1" applyBorder="1" applyAlignment="1">
      <alignment horizontal="center" shrinkToFit="1"/>
    </xf>
    <xf numFmtId="0" fontId="12" fillId="0" borderId="0" xfId="1" applyFont="1"/>
    <xf numFmtId="0" fontId="9" fillId="2" borderId="1" xfId="1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5" fillId="0" borderId="0" xfId="1" applyFont="1" applyAlignment="1">
      <alignment vertical="center" wrapText="1"/>
    </xf>
    <xf numFmtId="0" fontId="7" fillId="0" borderId="1" xfId="1" applyNumberFormat="1" applyFont="1" applyBorder="1" applyAlignment="1">
      <alignment horizontal="center" shrinkToFit="1"/>
    </xf>
    <xf numFmtId="2" fontId="5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 shrinkToFit="1"/>
    </xf>
    <xf numFmtId="0" fontId="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readingOrder="2"/>
    </xf>
    <xf numFmtId="43" fontId="5" fillId="0" borderId="1" xfId="3" applyNumberFormat="1" applyFont="1" applyBorder="1"/>
    <xf numFmtId="2" fontId="5" fillId="0" borderId="0" xfId="1" applyNumberFormat="1" applyFont="1" applyAlignment="1">
      <alignment horizontal="center"/>
    </xf>
    <xf numFmtId="0" fontId="5" fillId="0" borderId="0" xfId="4" applyFont="1"/>
    <xf numFmtId="0" fontId="7" fillId="2" borderId="1" xfId="4" applyFont="1" applyFill="1" applyBorder="1" applyAlignment="1">
      <alignment horizontal="center" vertical="center" wrapText="1" shrinkToFit="1"/>
    </xf>
    <xf numFmtId="0" fontId="7" fillId="3" borderId="1" xfId="4" applyFont="1" applyFill="1" applyBorder="1" applyAlignment="1">
      <alignment horizontal="center" vertical="center" wrapText="1" shrinkToFit="1"/>
    </xf>
    <xf numFmtId="0" fontId="5" fillId="0" borderId="0" xfId="4" applyFont="1" applyAlignment="1">
      <alignment vertical="center" wrapText="1"/>
    </xf>
    <xf numFmtId="0" fontId="7" fillId="0" borderId="1" xfId="4" applyFont="1" applyBorder="1" applyAlignment="1">
      <alignment horizontal="right" shrinkToFit="1"/>
    </xf>
    <xf numFmtId="0" fontId="7" fillId="0" borderId="1" xfId="4" applyNumberFormat="1" applyFont="1" applyBorder="1" applyAlignment="1">
      <alignment horizontal="center" shrinkToFit="1"/>
    </xf>
    <xf numFmtId="164" fontId="7" fillId="0" borderId="1" xfId="4" applyNumberFormat="1" applyFont="1" applyBorder="1" applyAlignment="1">
      <alignment horizontal="center" shrinkToFit="1"/>
    </xf>
    <xf numFmtId="165" fontId="7" fillId="0" borderId="1" xfId="4" applyNumberFormat="1" applyFont="1" applyBorder="1" applyAlignment="1">
      <alignment horizontal="center" shrinkToFit="1"/>
    </xf>
    <xf numFmtId="2" fontId="5" fillId="0" borderId="0" xfId="4" applyNumberFormat="1" applyFont="1" applyAlignment="1">
      <alignment horizontal="center"/>
    </xf>
    <xf numFmtId="0" fontId="7" fillId="0" borderId="1" xfId="4" applyFont="1" applyBorder="1" applyAlignment="1">
      <alignment horizontal="center" shrinkToFit="1"/>
    </xf>
    <xf numFmtId="0" fontId="7" fillId="0" borderId="1" xfId="4" applyNumberFormat="1" applyFont="1" applyBorder="1" applyAlignment="1">
      <alignment horizontal="right" shrinkToFit="1"/>
    </xf>
    <xf numFmtId="0" fontId="6" fillId="5" borderId="3" xfId="4" applyFont="1" applyFill="1" applyBorder="1" applyAlignment="1">
      <alignment horizontal="center" shrinkToFit="1"/>
    </xf>
    <xf numFmtId="0" fontId="1" fillId="0" borderId="0" xfId="4"/>
    <xf numFmtId="0" fontId="1" fillId="2" borderId="1" xfId="4" applyFill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5" fillId="0" borderId="1" xfId="4" applyFont="1" applyBorder="1" applyAlignment="1">
      <alignment horizontal="center" vertical="center" readingOrder="2"/>
    </xf>
    <xf numFmtId="0" fontId="6" fillId="0" borderId="6" xfId="4" applyFont="1" applyFill="1" applyBorder="1" applyAlignment="1">
      <alignment horizontal="center" vertical="center" wrapText="1" shrinkToFit="1"/>
    </xf>
    <xf numFmtId="0" fontId="6" fillId="5" borderId="7" xfId="4" applyFont="1" applyFill="1" applyBorder="1" applyAlignment="1">
      <alignment horizontal="center" shrinkToFit="1"/>
    </xf>
    <xf numFmtId="0" fontId="6" fillId="5" borderId="2" xfId="4" applyFont="1" applyFill="1" applyBorder="1" applyAlignment="1">
      <alignment horizontal="center" shrinkToFit="1"/>
    </xf>
    <xf numFmtId="0" fontId="6" fillId="5" borderId="3" xfId="4" applyFont="1" applyFill="1" applyBorder="1" applyAlignment="1">
      <alignment horizontal="center" shrinkToFit="1"/>
    </xf>
    <xf numFmtId="0" fontId="14" fillId="0" borderId="6" xfId="1" applyFont="1" applyFill="1" applyBorder="1" applyAlignment="1">
      <alignment horizontal="center" vertical="center" wrapText="1" shrinkToFit="1"/>
    </xf>
    <xf numFmtId="0" fontId="6" fillId="5" borderId="1" xfId="1" applyFont="1" applyFill="1" applyBorder="1" applyAlignment="1">
      <alignment horizontal="center" shrinkToFit="1"/>
    </xf>
    <xf numFmtId="3" fontId="6" fillId="0" borderId="1" xfId="1" applyNumberFormat="1" applyFont="1" applyBorder="1" applyAlignment="1">
      <alignment horizontal="center" shrinkToFit="1"/>
    </xf>
    <xf numFmtId="0" fontId="6" fillId="0" borderId="6" xfId="1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/>
              <a:t>متوسط هزینه برق مصرفی روزانه دانشگاه در 10 ماه اول سال 97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9309295578217"/>
          <c:y val="0.13152482269503546"/>
          <c:w val="0.87408525016089922"/>
          <c:h val="0.62731615240471961"/>
        </c:manualLayout>
      </c:layout>
      <c:lineChart>
        <c:grouping val="standard"/>
        <c:varyColors val="0"/>
        <c:ser>
          <c:idx val="2"/>
          <c:order val="2"/>
          <c:tx>
            <c:strRef>
              <c:f>'هزینه برق 97'!$G$3</c:f>
              <c:strCache>
                <c:ptCount val="1"/>
                <c:pt idx="0">
                  <c:v>متوسط هزینه روزانه (میلیون ریال)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'هزینه برق 97'!$C$4:$D$13</c:f>
              <c:multiLvlStrCache>
                <c:ptCount val="10"/>
                <c:lvl>
                  <c:pt idx="0">
                    <c:v>1397/01/22</c:v>
                  </c:pt>
                  <c:pt idx="1">
                    <c:v>1397/02/23</c:v>
                  </c:pt>
                  <c:pt idx="2">
                    <c:v>1397/03/22</c:v>
                  </c:pt>
                  <c:pt idx="3">
                    <c:v>1397/04/31</c:v>
                  </c:pt>
                  <c:pt idx="4">
                    <c:v>1397/05/30</c:v>
                  </c:pt>
                  <c:pt idx="5">
                    <c:v>1397/06/21</c:v>
                  </c:pt>
                  <c:pt idx="6">
                    <c:v>1397/07/19</c:v>
                  </c:pt>
                  <c:pt idx="7">
                    <c:v>1397/08/22</c:v>
                  </c:pt>
                  <c:pt idx="8">
                    <c:v>1397/09/20</c:v>
                  </c:pt>
                  <c:pt idx="9">
                    <c:v>1397/10/17</c:v>
                  </c:pt>
                </c:lvl>
                <c:lvl>
                  <c:pt idx="0">
                    <c:v>1396/12/17</c:v>
                  </c:pt>
                  <c:pt idx="1">
                    <c:v>1397/01/22</c:v>
                  </c:pt>
                  <c:pt idx="2">
                    <c:v>1397/02/23</c:v>
                  </c:pt>
                  <c:pt idx="3">
                    <c:v>1397/03/22</c:v>
                  </c:pt>
                  <c:pt idx="4">
                    <c:v>1397/04/31</c:v>
                  </c:pt>
                  <c:pt idx="5">
                    <c:v>1397/05/30</c:v>
                  </c:pt>
                  <c:pt idx="6">
                    <c:v>1397/06/21</c:v>
                  </c:pt>
                  <c:pt idx="7">
                    <c:v>1397/07/19</c:v>
                  </c:pt>
                  <c:pt idx="8">
                    <c:v>1397/08/22</c:v>
                  </c:pt>
                  <c:pt idx="9">
                    <c:v>1397/09/20</c:v>
                  </c:pt>
                </c:lvl>
              </c:multiLvlStrCache>
            </c:multiLvlStrRef>
          </c:cat>
          <c:val>
            <c:numRef>
              <c:f>'هزینه برق 97'!$G$4:$G$13</c:f>
              <c:numCache>
                <c:formatCode>0.00</c:formatCode>
                <c:ptCount val="10"/>
                <c:pt idx="0">
                  <c:v>7.0987428571428568</c:v>
                </c:pt>
                <c:pt idx="1">
                  <c:v>10.649838709677418</c:v>
                </c:pt>
                <c:pt idx="2">
                  <c:v>10.154387096774194</c:v>
                </c:pt>
                <c:pt idx="3">
                  <c:v>14.693149999999999</c:v>
                </c:pt>
                <c:pt idx="4">
                  <c:v>13.232100000000001</c:v>
                </c:pt>
                <c:pt idx="5">
                  <c:v>15.201727272727272</c:v>
                </c:pt>
                <c:pt idx="6">
                  <c:v>12.254965517241379</c:v>
                </c:pt>
                <c:pt idx="7">
                  <c:v>10.747212121212122</c:v>
                </c:pt>
                <c:pt idx="8">
                  <c:v>11.427928571428572</c:v>
                </c:pt>
                <c:pt idx="9">
                  <c:v>11.931666666666665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5-43B0-B29E-840A6A2C5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14792"/>
        <c:axId val="425406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'هزینه برق 97'!$E$3</c15:sqref>
                        </c15:formulaRef>
                      </c:ext>
                    </c:extLst>
                    <c:strCache>
                      <c:ptCount val="1"/>
                      <c:pt idx="0">
                        <c:v>روز کارکرد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'هزینه برق 97'!$C$4:$D$13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1397/01/22</c:v>
                        </c:pt>
                        <c:pt idx="1">
                          <c:v>1397/02/23</c:v>
                        </c:pt>
                        <c:pt idx="2">
                          <c:v>1397/03/22</c:v>
                        </c:pt>
                        <c:pt idx="3">
                          <c:v>1397/04/31</c:v>
                        </c:pt>
                        <c:pt idx="4">
                          <c:v>1397/05/30</c:v>
                        </c:pt>
                        <c:pt idx="5">
                          <c:v>1397/06/21</c:v>
                        </c:pt>
                        <c:pt idx="6">
                          <c:v>1397/07/19</c:v>
                        </c:pt>
                        <c:pt idx="7">
                          <c:v>1397/08/22</c:v>
                        </c:pt>
                        <c:pt idx="8">
                          <c:v>1397/09/20</c:v>
                        </c:pt>
                        <c:pt idx="9">
                          <c:v>1397/10/17</c:v>
                        </c:pt>
                      </c:lvl>
                      <c:lvl>
                        <c:pt idx="0">
                          <c:v>1396/12/17</c:v>
                        </c:pt>
                        <c:pt idx="1">
                          <c:v>1397/01/22</c:v>
                        </c:pt>
                        <c:pt idx="2">
                          <c:v>1397/02/23</c:v>
                        </c:pt>
                        <c:pt idx="3">
                          <c:v>1397/03/22</c:v>
                        </c:pt>
                        <c:pt idx="4">
                          <c:v>1397/04/31</c:v>
                        </c:pt>
                        <c:pt idx="5">
                          <c:v>1397/05/30</c:v>
                        </c:pt>
                        <c:pt idx="6">
                          <c:v>1397/06/21</c:v>
                        </c:pt>
                        <c:pt idx="7">
                          <c:v>1397/07/19</c:v>
                        </c:pt>
                        <c:pt idx="8">
                          <c:v>1397/08/22</c:v>
                        </c:pt>
                        <c:pt idx="9">
                          <c:v>1397/09/20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'هزینه برق 97'!$E$4:$E$13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35</c:v>
                      </c:pt>
                      <c:pt idx="1">
                        <c:v>31</c:v>
                      </c:pt>
                      <c:pt idx="2">
                        <c:v>31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22</c:v>
                      </c:pt>
                      <c:pt idx="6">
                        <c:v>29</c:v>
                      </c:pt>
                      <c:pt idx="7">
                        <c:v>33</c:v>
                      </c:pt>
                      <c:pt idx="8">
                        <c:v>28</c:v>
                      </c:pt>
                      <c:pt idx="9">
                        <c:v>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915-43B0-B29E-840A6A2C5FD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برق 97'!$F$3</c15:sqref>
                        </c15:formulaRef>
                      </c:ext>
                    </c:extLst>
                    <c:strCache>
                      <c:ptCount val="1"/>
                      <c:pt idx="0">
                        <c:v>خالص پرداختی
(میلیون ریال)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12700">
                      <a:solidFill>
                        <a:schemeClr val="lt2"/>
                      </a:solidFill>
                      <a:round/>
                    </a:ln>
                    <a:effectLst/>
                  </c:spPr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برق 97'!$C$4:$D$13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1397/01/22</c:v>
                        </c:pt>
                        <c:pt idx="1">
                          <c:v>1397/02/23</c:v>
                        </c:pt>
                        <c:pt idx="2">
                          <c:v>1397/03/22</c:v>
                        </c:pt>
                        <c:pt idx="3">
                          <c:v>1397/04/31</c:v>
                        </c:pt>
                        <c:pt idx="4">
                          <c:v>1397/05/30</c:v>
                        </c:pt>
                        <c:pt idx="5">
                          <c:v>1397/06/21</c:v>
                        </c:pt>
                        <c:pt idx="6">
                          <c:v>1397/07/19</c:v>
                        </c:pt>
                        <c:pt idx="7">
                          <c:v>1397/08/22</c:v>
                        </c:pt>
                        <c:pt idx="8">
                          <c:v>1397/09/20</c:v>
                        </c:pt>
                        <c:pt idx="9">
                          <c:v>1397/10/17</c:v>
                        </c:pt>
                      </c:lvl>
                      <c:lvl>
                        <c:pt idx="0">
                          <c:v>1396/12/17</c:v>
                        </c:pt>
                        <c:pt idx="1">
                          <c:v>1397/01/22</c:v>
                        </c:pt>
                        <c:pt idx="2">
                          <c:v>1397/02/23</c:v>
                        </c:pt>
                        <c:pt idx="3">
                          <c:v>1397/03/22</c:v>
                        </c:pt>
                        <c:pt idx="4">
                          <c:v>1397/04/31</c:v>
                        </c:pt>
                        <c:pt idx="5">
                          <c:v>1397/05/30</c:v>
                        </c:pt>
                        <c:pt idx="6">
                          <c:v>1397/06/21</c:v>
                        </c:pt>
                        <c:pt idx="7">
                          <c:v>1397/07/19</c:v>
                        </c:pt>
                        <c:pt idx="8">
                          <c:v>1397/08/22</c:v>
                        </c:pt>
                        <c:pt idx="9">
                          <c:v>1397/09/20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برق 97'!$F$4:$F$13</c15:sqref>
                        </c15:formulaRef>
                      </c:ext>
                    </c:extLst>
                    <c:numCache>
                      <c:formatCode>#,##0_-</c:formatCode>
                      <c:ptCount val="10"/>
                      <c:pt idx="0">
                        <c:v>248.45599999999999</c:v>
                      </c:pt>
                      <c:pt idx="1">
                        <c:v>330.14499999999998</c:v>
                      </c:pt>
                      <c:pt idx="2">
                        <c:v>314.786</c:v>
                      </c:pt>
                      <c:pt idx="3">
                        <c:v>587.726</c:v>
                      </c:pt>
                      <c:pt idx="4">
                        <c:v>396.96300000000002</c:v>
                      </c:pt>
                      <c:pt idx="5">
                        <c:v>334.43799999999999</c:v>
                      </c:pt>
                      <c:pt idx="6">
                        <c:v>355.39400000000001</c:v>
                      </c:pt>
                      <c:pt idx="7">
                        <c:v>354.65800000000002</c:v>
                      </c:pt>
                      <c:pt idx="8">
                        <c:v>319.98200000000003</c:v>
                      </c:pt>
                      <c:pt idx="9">
                        <c:v>322.15499999999997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915-43B0-B29E-840A6A2C5FD3}"/>
                  </c:ext>
                </c:extLst>
              </c15:ser>
            </c15:filteredLineSeries>
          </c:ext>
        </c:extLst>
      </c:lineChart>
      <c:catAx>
        <c:axId val="41961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تاریخ دوره مصرف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85041458068593"/>
              <c:y val="0.88728853236610206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06608"/>
        <c:crosses val="autoZero"/>
        <c:auto val="1"/>
        <c:lblAlgn val="ctr"/>
        <c:lblOffset val="100"/>
        <c:noMultiLvlLbl val="0"/>
      </c:catAx>
      <c:valAx>
        <c:axId val="4254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خالص پرداختی به میلیون ریال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527793544993294E-2"/>
              <c:y val="0.23996429898938509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1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متوسط هزینه </a:t>
            </a:r>
            <a:r>
              <a:rPr lang="fa-IR" sz="1400" b="0" i="0" u="none" strike="noStrike" baseline="0">
                <a:effectLst/>
              </a:rPr>
              <a:t>روزانه </a:t>
            </a:r>
            <a:r>
              <a:rPr lang="fa-IR"/>
              <a:t>تلفن دانشگاه در ده ماهه سال 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5879378327837"/>
          <c:y val="0.13329739442946989"/>
          <c:w val="0.87109887113350282"/>
          <c:h val="0.64073176481682304"/>
        </c:manualLayout>
      </c:layout>
      <c:lineChart>
        <c:grouping val="standard"/>
        <c:varyColors val="0"/>
        <c:ser>
          <c:idx val="2"/>
          <c:order val="2"/>
          <c:tx>
            <c:strRef>
              <c:f>'هزینه تلفن 97'!$G$3</c:f>
              <c:strCache>
                <c:ptCount val="1"/>
                <c:pt idx="0">
                  <c:v>متوسط هزینه روزانه
(میلیون ریال)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'هزینه تلفن 97'!$C$4:$D$8</c:f>
              <c:multiLvlStrCache>
                <c:ptCount val="5"/>
                <c:lvl>
                  <c:pt idx="0">
                    <c:v>1397/03/01</c:v>
                  </c:pt>
                  <c:pt idx="1">
                    <c:v>1397/05/01</c:v>
                  </c:pt>
                  <c:pt idx="2">
                    <c:v>1397/07/01</c:v>
                  </c:pt>
                  <c:pt idx="3">
                    <c:v>1397/09/01</c:v>
                  </c:pt>
                  <c:pt idx="4">
                    <c:v>1397/11/01</c:v>
                  </c:pt>
                </c:lvl>
                <c:lvl>
                  <c:pt idx="0">
                    <c:v>1397/01/01</c:v>
                  </c:pt>
                  <c:pt idx="1">
                    <c:v>1397/03/01</c:v>
                  </c:pt>
                  <c:pt idx="2">
                    <c:v>1397/05/01</c:v>
                  </c:pt>
                  <c:pt idx="3">
                    <c:v>1397/07/01</c:v>
                  </c:pt>
                  <c:pt idx="4">
                    <c:v>1397/09/01</c:v>
                  </c:pt>
                </c:lvl>
              </c:multiLvlStrCache>
            </c:multiLvlStrRef>
          </c:cat>
          <c:val>
            <c:numRef>
              <c:f>'هزینه تلفن 97'!$G$4:$G$8</c:f>
              <c:numCache>
                <c:formatCode>#,##0.00_-</c:formatCode>
                <c:ptCount val="5"/>
                <c:pt idx="0">
                  <c:v>1.5907630000000001</c:v>
                </c:pt>
                <c:pt idx="1">
                  <c:v>1.7606612903225807</c:v>
                </c:pt>
                <c:pt idx="2">
                  <c:v>0.21956451612903224</c:v>
                </c:pt>
                <c:pt idx="3">
                  <c:v>1.5271333333333332</c:v>
                </c:pt>
                <c:pt idx="4">
                  <c:v>1.4034499999999999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6-4165-9199-629EE4BD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243696"/>
        <c:axId val="3382538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'هزینه تلفن 97'!$E$3</c15:sqref>
                        </c15:formulaRef>
                      </c:ext>
                    </c:extLst>
                    <c:strCache>
                      <c:ptCount val="1"/>
                      <c:pt idx="0">
                        <c:v>روز کارکرد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'هزینه تلفن 97'!$C$4:$D$8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1397/03/01</c:v>
                        </c:pt>
                        <c:pt idx="1">
                          <c:v>1397/05/01</c:v>
                        </c:pt>
                        <c:pt idx="2">
                          <c:v>1397/07/01</c:v>
                        </c:pt>
                        <c:pt idx="3">
                          <c:v>1397/09/01</c:v>
                        </c:pt>
                        <c:pt idx="4">
                          <c:v>1397/11/01</c:v>
                        </c:pt>
                      </c:lvl>
                      <c:lvl>
                        <c:pt idx="0">
                          <c:v>1397/01/01</c:v>
                        </c:pt>
                        <c:pt idx="1">
                          <c:v>1397/03/01</c:v>
                        </c:pt>
                        <c:pt idx="2">
                          <c:v>1397/05/01</c:v>
                        </c:pt>
                        <c:pt idx="3">
                          <c:v>1397/07/01</c:v>
                        </c:pt>
                        <c:pt idx="4">
                          <c:v>1397/09/01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'هزینه تلفن 97'!$E$4:$E$8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62</c:v>
                      </c:pt>
                      <c:pt idx="1">
                        <c:v>62</c:v>
                      </c:pt>
                      <c:pt idx="2">
                        <c:v>62</c:v>
                      </c:pt>
                      <c:pt idx="3">
                        <c:v>60</c:v>
                      </c:pt>
                      <c:pt idx="4">
                        <c:v>60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16-4165-9199-629EE4BD73E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تلفن 97'!$F$3</c15:sqref>
                        </c15:formulaRef>
                      </c:ext>
                    </c:extLst>
                    <c:strCache>
                      <c:ptCount val="1"/>
                      <c:pt idx="0">
                        <c:v>خالص پرداختی
(میلیون ریال)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تلفن 97'!$C$4:$D$8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1397/03/01</c:v>
                        </c:pt>
                        <c:pt idx="1">
                          <c:v>1397/05/01</c:v>
                        </c:pt>
                        <c:pt idx="2">
                          <c:v>1397/07/01</c:v>
                        </c:pt>
                        <c:pt idx="3">
                          <c:v>1397/09/01</c:v>
                        </c:pt>
                        <c:pt idx="4">
                          <c:v>1397/11/01</c:v>
                        </c:pt>
                      </c:lvl>
                      <c:lvl>
                        <c:pt idx="0">
                          <c:v>1397/01/01</c:v>
                        </c:pt>
                        <c:pt idx="1">
                          <c:v>1397/03/01</c:v>
                        </c:pt>
                        <c:pt idx="2">
                          <c:v>1397/05/01</c:v>
                        </c:pt>
                        <c:pt idx="3">
                          <c:v>1397/07/01</c:v>
                        </c:pt>
                        <c:pt idx="4">
                          <c:v>1397/09/01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تلفن 97'!$F$4:$F$8</c15:sqref>
                        </c15:formulaRef>
                      </c:ext>
                    </c:extLst>
                    <c:numCache>
                      <c:formatCode>#,##0_-</c:formatCode>
                      <c:ptCount val="5"/>
                      <c:pt idx="0">
                        <c:v>98.627306000000004</c:v>
                      </c:pt>
                      <c:pt idx="1">
                        <c:v>109.161</c:v>
                      </c:pt>
                      <c:pt idx="2">
                        <c:v>13.613</c:v>
                      </c:pt>
                      <c:pt idx="3">
                        <c:v>91.628</c:v>
                      </c:pt>
                      <c:pt idx="4">
                        <c:v>84.206999999999994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16-4165-9199-629EE4BD73EC}"/>
                  </c:ext>
                </c:extLst>
              </c15:ser>
            </c15:filteredLineSeries>
          </c:ext>
        </c:extLst>
      </c:lineChart>
      <c:catAx>
        <c:axId val="33824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تاریخ دوره مصرف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53864"/>
        <c:crosses val="autoZero"/>
        <c:auto val="1"/>
        <c:lblAlgn val="ctr"/>
        <c:lblOffset val="100"/>
        <c:noMultiLvlLbl val="0"/>
      </c:catAx>
      <c:valAx>
        <c:axId val="33825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متوسط هزینه</a:t>
                </a:r>
                <a:r>
                  <a:rPr lang="fa-IR" baseline="0"/>
                  <a:t> روزانه (</a:t>
                </a:r>
                <a:r>
                  <a:rPr lang="fa-IR"/>
                  <a:t>میلیون ریال)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585960397633563E-2"/>
              <c:y val="0.27171892435601236"/>
            </c:manualLayout>
          </c:layout>
          <c:overlay val="0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24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/>
              <a:t>متوسط هزینه گاز مصرفی روزانه دانشگاه در 10 ماه اول سال 97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4703088236777"/>
          <c:y val="0.12828340244451694"/>
          <c:w val="0.86416440182127352"/>
          <c:h val="0.61482333939026856"/>
        </c:manualLayout>
      </c:layout>
      <c:lineChart>
        <c:grouping val="standard"/>
        <c:varyColors val="0"/>
        <c:ser>
          <c:idx val="2"/>
          <c:order val="2"/>
          <c:tx>
            <c:strRef>
              <c:f>'هزینه گاز97'!$G$3</c:f>
              <c:strCache>
                <c:ptCount val="1"/>
                <c:pt idx="0">
                  <c:v>متوسط هزینه روزانه
(میلیون ریال)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'هزینه گاز97'!$C$4:$D$13</c:f>
              <c:multiLvlStrCache>
                <c:ptCount val="10"/>
                <c:lvl>
                  <c:pt idx="0">
                    <c:v>1397/02/01</c:v>
                  </c:pt>
                  <c:pt idx="1">
                    <c:v>1397/03/01</c:v>
                  </c:pt>
                  <c:pt idx="2">
                    <c:v>1397/05/01</c:v>
                  </c:pt>
                  <c:pt idx="3">
                    <c:v>1397/06/01</c:v>
                  </c:pt>
                  <c:pt idx="4">
                    <c:v>1397/07/01</c:v>
                  </c:pt>
                  <c:pt idx="5">
                    <c:v>1397/08/01</c:v>
                  </c:pt>
                  <c:pt idx="6">
                    <c:v>1397/09/01</c:v>
                  </c:pt>
                  <c:pt idx="7">
                    <c:v>1397/10/01</c:v>
                  </c:pt>
                  <c:pt idx="8">
                    <c:v>1397/11/01</c:v>
                  </c:pt>
                  <c:pt idx="9">
                    <c:v>1398/01/01</c:v>
                  </c:pt>
                </c:lvl>
                <c:lvl>
                  <c:pt idx="0">
                    <c:v>1396/12/01</c:v>
                  </c:pt>
                  <c:pt idx="1">
                    <c:v>1397/02/01</c:v>
                  </c:pt>
                  <c:pt idx="2">
                    <c:v>1397/03/01</c:v>
                  </c:pt>
                  <c:pt idx="3">
                    <c:v>1397/05/01</c:v>
                  </c:pt>
                  <c:pt idx="4">
                    <c:v>1397/06/01</c:v>
                  </c:pt>
                  <c:pt idx="5">
                    <c:v>1397/07/01</c:v>
                  </c:pt>
                  <c:pt idx="6">
                    <c:v>1397/08/01</c:v>
                  </c:pt>
                  <c:pt idx="7">
                    <c:v>1397/09/01</c:v>
                  </c:pt>
                  <c:pt idx="8">
                    <c:v>1397/10/01</c:v>
                  </c:pt>
                  <c:pt idx="9">
                    <c:v>1397/11/01</c:v>
                  </c:pt>
                </c:lvl>
              </c:multiLvlStrCache>
            </c:multiLvlStrRef>
          </c:cat>
          <c:val>
            <c:numRef>
              <c:f>'هزینه گاز97'!$G$4:$G$13</c:f>
              <c:numCache>
                <c:formatCode>_(* #,##0.00_);_(* \(#,##0.00\);_(* "-"??_);_(@_)</c:formatCode>
                <c:ptCount val="10"/>
                <c:pt idx="0">
                  <c:v>11.718633333333335</c:v>
                </c:pt>
                <c:pt idx="1">
                  <c:v>11.00141935483871</c:v>
                </c:pt>
                <c:pt idx="2">
                  <c:v>7.1766129032258066</c:v>
                </c:pt>
                <c:pt idx="3">
                  <c:v>0.92022580645161289</c:v>
                </c:pt>
                <c:pt idx="4">
                  <c:v>3.3177096774193551</c:v>
                </c:pt>
                <c:pt idx="5">
                  <c:v>7.7423333333333337</c:v>
                </c:pt>
                <c:pt idx="6">
                  <c:v>19.071266666666666</c:v>
                </c:pt>
                <c:pt idx="7">
                  <c:v>21.262166666666666</c:v>
                </c:pt>
                <c:pt idx="8">
                  <c:v>27.725033333333332</c:v>
                </c:pt>
                <c:pt idx="9">
                  <c:v>23.066666666666666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5-4D05-BD19-B36DC5E01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16488"/>
        <c:axId val="4098181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'هزینه گاز97'!$E$3</c15:sqref>
                        </c15:formulaRef>
                      </c:ext>
                    </c:extLst>
                    <c:strCache>
                      <c:ptCount val="1"/>
                      <c:pt idx="0">
                        <c:v>روز کارکرد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'هزینه گاز97'!$C$4:$D$13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1397/02/01</c:v>
                        </c:pt>
                        <c:pt idx="1">
                          <c:v>1397/03/01</c:v>
                        </c:pt>
                        <c:pt idx="2">
                          <c:v>1397/05/01</c:v>
                        </c:pt>
                        <c:pt idx="3">
                          <c:v>1397/06/01</c:v>
                        </c:pt>
                        <c:pt idx="4">
                          <c:v>1397/07/01</c:v>
                        </c:pt>
                        <c:pt idx="5">
                          <c:v>1397/08/01</c:v>
                        </c:pt>
                        <c:pt idx="6">
                          <c:v>1397/09/01</c:v>
                        </c:pt>
                        <c:pt idx="7">
                          <c:v>1397/10/01</c:v>
                        </c:pt>
                        <c:pt idx="8">
                          <c:v>1397/11/01</c:v>
                        </c:pt>
                        <c:pt idx="9">
                          <c:v>1398/01/01</c:v>
                        </c:pt>
                      </c:lvl>
                      <c:lvl>
                        <c:pt idx="0">
                          <c:v>1396/12/01</c:v>
                        </c:pt>
                        <c:pt idx="1">
                          <c:v>1397/02/01</c:v>
                        </c:pt>
                        <c:pt idx="2">
                          <c:v>1397/03/01</c:v>
                        </c:pt>
                        <c:pt idx="3">
                          <c:v>1397/05/01</c:v>
                        </c:pt>
                        <c:pt idx="4">
                          <c:v>1397/06/01</c:v>
                        </c:pt>
                        <c:pt idx="5">
                          <c:v>1397/07/01</c:v>
                        </c:pt>
                        <c:pt idx="6">
                          <c:v>1397/08/01</c:v>
                        </c:pt>
                        <c:pt idx="7">
                          <c:v>1397/09/01</c:v>
                        </c:pt>
                        <c:pt idx="8">
                          <c:v>1397/10/01</c:v>
                        </c:pt>
                        <c:pt idx="9">
                          <c:v>1397/11/01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'هزینه گاز97'!$E$4:$E$13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60</c:v>
                      </c:pt>
                      <c:pt idx="1">
                        <c:v>31</c:v>
                      </c:pt>
                      <c:pt idx="2">
                        <c:v>31</c:v>
                      </c:pt>
                      <c:pt idx="3">
                        <c:v>31</c:v>
                      </c:pt>
                      <c:pt idx="4">
                        <c:v>31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30</c:v>
                      </c:pt>
                      <c:pt idx="9">
                        <c:v>60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FE5-4D05-BD19-B36DC5E016B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گاز97'!$F$3</c15:sqref>
                        </c15:formulaRef>
                      </c:ext>
                    </c:extLst>
                    <c:strCache>
                      <c:ptCount val="1"/>
                      <c:pt idx="0">
                        <c:v>خالص پرداختی
(میلیون ریال)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گاز97'!$C$4:$D$13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1397/02/01</c:v>
                        </c:pt>
                        <c:pt idx="1">
                          <c:v>1397/03/01</c:v>
                        </c:pt>
                        <c:pt idx="2">
                          <c:v>1397/05/01</c:v>
                        </c:pt>
                        <c:pt idx="3">
                          <c:v>1397/06/01</c:v>
                        </c:pt>
                        <c:pt idx="4">
                          <c:v>1397/07/01</c:v>
                        </c:pt>
                        <c:pt idx="5">
                          <c:v>1397/08/01</c:v>
                        </c:pt>
                        <c:pt idx="6">
                          <c:v>1397/09/01</c:v>
                        </c:pt>
                        <c:pt idx="7">
                          <c:v>1397/10/01</c:v>
                        </c:pt>
                        <c:pt idx="8">
                          <c:v>1397/11/01</c:v>
                        </c:pt>
                        <c:pt idx="9">
                          <c:v>1398/01/01</c:v>
                        </c:pt>
                      </c:lvl>
                      <c:lvl>
                        <c:pt idx="0">
                          <c:v>1396/12/01</c:v>
                        </c:pt>
                        <c:pt idx="1">
                          <c:v>1397/02/01</c:v>
                        </c:pt>
                        <c:pt idx="2">
                          <c:v>1397/03/01</c:v>
                        </c:pt>
                        <c:pt idx="3">
                          <c:v>1397/05/01</c:v>
                        </c:pt>
                        <c:pt idx="4">
                          <c:v>1397/06/01</c:v>
                        </c:pt>
                        <c:pt idx="5">
                          <c:v>1397/07/01</c:v>
                        </c:pt>
                        <c:pt idx="6">
                          <c:v>1397/08/01</c:v>
                        </c:pt>
                        <c:pt idx="7">
                          <c:v>1397/09/01</c:v>
                        </c:pt>
                        <c:pt idx="8">
                          <c:v>1397/10/01</c:v>
                        </c:pt>
                        <c:pt idx="9">
                          <c:v>1397/11/01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گاز97'!$F$4:$F$13</c15:sqref>
                        </c15:formulaRef>
                      </c:ext>
                    </c:extLst>
                    <c:numCache>
                      <c:formatCode>#,##0.00_-</c:formatCode>
                      <c:ptCount val="10"/>
                      <c:pt idx="0">
                        <c:v>703.11800000000005</c:v>
                      </c:pt>
                      <c:pt idx="1">
                        <c:v>341.04399999999998</c:v>
                      </c:pt>
                      <c:pt idx="2">
                        <c:v>222.47499999999999</c:v>
                      </c:pt>
                      <c:pt idx="3">
                        <c:v>28.527000000000001</c:v>
                      </c:pt>
                      <c:pt idx="4">
                        <c:v>102.849</c:v>
                      </c:pt>
                      <c:pt idx="5">
                        <c:v>232.27</c:v>
                      </c:pt>
                      <c:pt idx="6">
                        <c:v>572.13800000000003</c:v>
                      </c:pt>
                      <c:pt idx="7">
                        <c:v>637.86500000000001</c:v>
                      </c:pt>
                      <c:pt idx="8">
                        <c:v>831.75099999999998</c:v>
                      </c:pt>
                      <c:pt idx="9" formatCode="#,##0_-">
                        <c:v>1384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FE5-4D05-BD19-B36DC5E016BD}"/>
                  </c:ext>
                </c:extLst>
              </c15:ser>
            </c15:filteredLineSeries>
          </c:ext>
        </c:extLst>
      </c:lineChart>
      <c:catAx>
        <c:axId val="40981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تاریخ دوره مصرف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18128"/>
        <c:crosses val="autoZero"/>
        <c:auto val="1"/>
        <c:lblAlgn val="ctr"/>
        <c:lblOffset val="100"/>
        <c:noMultiLvlLbl val="0"/>
      </c:catAx>
      <c:valAx>
        <c:axId val="4098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متوسط هزینه روزانه (میلیون ریال)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804995239767035E-2"/>
              <c:y val="0.23157371600739257"/>
            </c:manualLayout>
          </c:layout>
          <c:overlay val="0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1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متوسط هزینه روزانه آب شرب دانشگاه در 10 ماهه سال 97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'هزینه آب 97'!$G$3</c:f>
              <c:strCache>
                <c:ptCount val="1"/>
                <c:pt idx="0">
                  <c:v>متوسط هزینه روزانه آب شرب (میلیون ریال)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'هزینه آب 97'!$C$4:$D$12</c:f>
              <c:multiLvlStrCache>
                <c:ptCount val="9"/>
                <c:lvl>
                  <c:pt idx="0">
                    <c:v>1397/01/31</c:v>
                  </c:pt>
                  <c:pt idx="1">
                    <c:v>1397/03/05</c:v>
                  </c:pt>
                  <c:pt idx="2">
                    <c:v>1397/04/17</c:v>
                  </c:pt>
                  <c:pt idx="3">
                    <c:v>1397/05/28</c:v>
                  </c:pt>
                  <c:pt idx="4">
                    <c:v>1397/06/31</c:v>
                  </c:pt>
                  <c:pt idx="5">
                    <c:v>1397/08/02</c:v>
                  </c:pt>
                  <c:pt idx="6">
                    <c:v>1397/08/29</c:v>
                  </c:pt>
                  <c:pt idx="7">
                    <c:v>1397/09/28</c:v>
                  </c:pt>
                  <c:pt idx="8">
                    <c:v>1397/10/30</c:v>
                  </c:pt>
                </c:lvl>
                <c:lvl>
                  <c:pt idx="0">
                    <c:v>1396/12/17</c:v>
                  </c:pt>
                  <c:pt idx="1">
                    <c:v>139701/31</c:v>
                  </c:pt>
                  <c:pt idx="2">
                    <c:v>1397/03/05</c:v>
                  </c:pt>
                  <c:pt idx="3">
                    <c:v>1397/04/17</c:v>
                  </c:pt>
                  <c:pt idx="4">
                    <c:v>1397/05/28</c:v>
                  </c:pt>
                  <c:pt idx="5">
                    <c:v>1397/06/31</c:v>
                  </c:pt>
                  <c:pt idx="6">
                    <c:v>1397/08/02</c:v>
                  </c:pt>
                  <c:pt idx="7">
                    <c:v>1397/08/29</c:v>
                  </c:pt>
                  <c:pt idx="8">
                    <c:v>1397/09/28</c:v>
                  </c:pt>
                </c:lvl>
              </c:multiLvlStrCache>
            </c:multiLvlStrRef>
          </c:cat>
          <c:val>
            <c:numRef>
              <c:f>'هزینه آب 97'!$G$4:$G$12</c:f>
              <c:numCache>
                <c:formatCode>#,##0.00_-</c:formatCode>
                <c:ptCount val="9"/>
                <c:pt idx="0">
                  <c:v>2.8361627906976743</c:v>
                </c:pt>
                <c:pt idx="1">
                  <c:v>8.1300000000000008</c:v>
                </c:pt>
                <c:pt idx="2">
                  <c:v>10.659581395348837</c:v>
                </c:pt>
                <c:pt idx="3">
                  <c:v>4.644738095238095</c:v>
                </c:pt>
                <c:pt idx="4">
                  <c:v>5.3505000000000003</c:v>
                </c:pt>
                <c:pt idx="5">
                  <c:v>17.482593749999999</c:v>
                </c:pt>
                <c:pt idx="6">
                  <c:v>9.0727777777777785</c:v>
                </c:pt>
                <c:pt idx="7">
                  <c:v>6.7410333333333332</c:v>
                </c:pt>
                <c:pt idx="8">
                  <c:v>4.5172499999999998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B57-A2A5-77B7BF710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245240"/>
        <c:axId val="3442455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'هزینه آب 97'!$E$3</c15:sqref>
                        </c15:formulaRef>
                      </c:ext>
                    </c:extLst>
                    <c:strCache>
                      <c:ptCount val="1"/>
                      <c:pt idx="0">
                        <c:v>روز کارکرد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'هزینه آب 97'!$C$4:$D$12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1397/01/31</c:v>
                        </c:pt>
                        <c:pt idx="1">
                          <c:v>1397/03/05</c:v>
                        </c:pt>
                        <c:pt idx="2">
                          <c:v>1397/04/17</c:v>
                        </c:pt>
                        <c:pt idx="3">
                          <c:v>1397/05/28</c:v>
                        </c:pt>
                        <c:pt idx="4">
                          <c:v>1397/06/31</c:v>
                        </c:pt>
                        <c:pt idx="5">
                          <c:v>1397/08/02</c:v>
                        </c:pt>
                        <c:pt idx="6">
                          <c:v>1397/08/29</c:v>
                        </c:pt>
                        <c:pt idx="7">
                          <c:v>1397/09/28</c:v>
                        </c:pt>
                        <c:pt idx="8">
                          <c:v>1397/10/30</c:v>
                        </c:pt>
                      </c:lvl>
                      <c:lvl>
                        <c:pt idx="0">
                          <c:v>1396/12/17</c:v>
                        </c:pt>
                        <c:pt idx="1">
                          <c:v>139701/31</c:v>
                        </c:pt>
                        <c:pt idx="2">
                          <c:v>1397/03/05</c:v>
                        </c:pt>
                        <c:pt idx="3">
                          <c:v>1397/04/17</c:v>
                        </c:pt>
                        <c:pt idx="4">
                          <c:v>1397/05/28</c:v>
                        </c:pt>
                        <c:pt idx="5">
                          <c:v>1397/06/31</c:v>
                        </c:pt>
                        <c:pt idx="6">
                          <c:v>1397/08/02</c:v>
                        </c:pt>
                        <c:pt idx="7">
                          <c:v>1397/08/29</c:v>
                        </c:pt>
                        <c:pt idx="8">
                          <c:v>1397/09/28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'هزینه آب 97'!$E$4:$E$12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43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42</c:v>
                      </c:pt>
                      <c:pt idx="4">
                        <c:v>32</c:v>
                      </c:pt>
                      <c:pt idx="5">
                        <c:v>32</c:v>
                      </c:pt>
                      <c:pt idx="6">
                        <c:v>27</c:v>
                      </c:pt>
                      <c:pt idx="7">
                        <c:v>30</c:v>
                      </c:pt>
                      <c:pt idx="8">
                        <c:v>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EC-4B57-A2A5-77B7BF710CD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آب 97'!$F$3</c15:sqref>
                        </c15:formulaRef>
                      </c:ext>
                    </c:extLst>
                    <c:strCache>
                      <c:ptCount val="1"/>
                      <c:pt idx="0">
                        <c:v>خالص پرداختی
(میلیون ریال)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آب 97'!$C$4:$D$12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1397/01/31</c:v>
                        </c:pt>
                        <c:pt idx="1">
                          <c:v>1397/03/05</c:v>
                        </c:pt>
                        <c:pt idx="2">
                          <c:v>1397/04/17</c:v>
                        </c:pt>
                        <c:pt idx="3">
                          <c:v>1397/05/28</c:v>
                        </c:pt>
                        <c:pt idx="4">
                          <c:v>1397/06/31</c:v>
                        </c:pt>
                        <c:pt idx="5">
                          <c:v>1397/08/02</c:v>
                        </c:pt>
                        <c:pt idx="6">
                          <c:v>1397/08/29</c:v>
                        </c:pt>
                        <c:pt idx="7">
                          <c:v>1397/09/28</c:v>
                        </c:pt>
                        <c:pt idx="8">
                          <c:v>1397/10/30</c:v>
                        </c:pt>
                      </c:lvl>
                      <c:lvl>
                        <c:pt idx="0">
                          <c:v>1396/12/17</c:v>
                        </c:pt>
                        <c:pt idx="1">
                          <c:v>139701/31</c:v>
                        </c:pt>
                        <c:pt idx="2">
                          <c:v>1397/03/05</c:v>
                        </c:pt>
                        <c:pt idx="3">
                          <c:v>1397/04/17</c:v>
                        </c:pt>
                        <c:pt idx="4">
                          <c:v>1397/05/28</c:v>
                        </c:pt>
                        <c:pt idx="5">
                          <c:v>1397/06/31</c:v>
                        </c:pt>
                        <c:pt idx="6">
                          <c:v>1397/08/02</c:v>
                        </c:pt>
                        <c:pt idx="7">
                          <c:v>1397/08/29</c:v>
                        </c:pt>
                        <c:pt idx="8">
                          <c:v>1397/09/28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'هزینه آب 97'!$F$4:$F$12</c15:sqref>
                        </c15:formulaRef>
                      </c:ext>
                    </c:extLst>
                    <c:numCache>
                      <c:formatCode>#,##0_-</c:formatCode>
                      <c:ptCount val="9"/>
                      <c:pt idx="0">
                        <c:v>121.955</c:v>
                      </c:pt>
                      <c:pt idx="1">
                        <c:v>292.68</c:v>
                      </c:pt>
                      <c:pt idx="2">
                        <c:v>458.36200000000002</c:v>
                      </c:pt>
                      <c:pt idx="3">
                        <c:v>195.07900000000001</c:v>
                      </c:pt>
                      <c:pt idx="4">
                        <c:v>171.21600000000001</c:v>
                      </c:pt>
                      <c:pt idx="5">
                        <c:v>559.44299999999998</c:v>
                      </c:pt>
                      <c:pt idx="6">
                        <c:v>244.965</c:v>
                      </c:pt>
                      <c:pt idx="7">
                        <c:v>202.23099999999999</c:v>
                      </c:pt>
                      <c:pt idx="8">
                        <c:v>144.55199999999999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EC-4B57-A2A5-77B7BF710CD8}"/>
                  </c:ext>
                </c:extLst>
              </c15:ser>
            </c15:filteredLineSeries>
          </c:ext>
        </c:extLst>
      </c:lineChart>
      <c:catAx>
        <c:axId val="344245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تاریخ دوره مصرف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45568"/>
        <c:crosses val="autoZero"/>
        <c:auto val="1"/>
        <c:lblAlgn val="ctr"/>
        <c:lblOffset val="100"/>
        <c:noMultiLvlLbl val="0"/>
      </c:catAx>
      <c:valAx>
        <c:axId val="3442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متوسط هزینه به میلیون ریال</a:t>
                </a:r>
                <a:endParaRPr lang="en-US"/>
              </a:p>
            </c:rich>
          </c:tx>
          <c:layout/>
          <c:overlay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میزان مصرف آب در دانشگاه در سال های 99-97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1397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آب97-99'!$A$4:$A$16</c15:sqref>
                  </c15:fullRef>
                </c:ext>
              </c:extLst>
              <c:f>'کارکرد آب97-99'!$A$5:$A$16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آب97-99'!$B$4:$B$16</c15:sqref>
                  </c15:fullRef>
                </c:ext>
              </c:extLst>
              <c:f>'کارکرد آب97-99'!$B$5:$B$16</c:f>
              <c:numCache>
                <c:formatCode>General</c:formatCode>
                <c:ptCount val="12"/>
                <c:pt idx="0">
                  <c:v>16926</c:v>
                </c:pt>
                <c:pt idx="1">
                  <c:v>30023</c:v>
                </c:pt>
                <c:pt idx="2">
                  <c:v>29592</c:v>
                </c:pt>
                <c:pt idx="3">
                  <c:v>29528</c:v>
                </c:pt>
                <c:pt idx="4">
                  <c:v>19871</c:v>
                </c:pt>
                <c:pt idx="5">
                  <c:v>27760</c:v>
                </c:pt>
                <c:pt idx="6">
                  <c:v>13278</c:v>
                </c:pt>
                <c:pt idx="7">
                  <c:v>13275</c:v>
                </c:pt>
                <c:pt idx="8">
                  <c:v>27268</c:v>
                </c:pt>
                <c:pt idx="9">
                  <c:v>24113</c:v>
                </c:pt>
                <c:pt idx="10">
                  <c:v>18991</c:v>
                </c:pt>
                <c:pt idx="11">
                  <c:v>23620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8-4102-8389-E03960395394}"/>
            </c:ext>
          </c:extLst>
        </c:ser>
        <c:ser>
          <c:idx val="1"/>
          <c:order val="1"/>
          <c:tx>
            <c:v>1398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آب97-99'!$A$4:$A$16</c15:sqref>
                  </c15:fullRef>
                </c:ext>
              </c:extLst>
              <c:f>'کارکرد آب97-99'!$A$5:$A$16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آب97-99'!$C$4:$C$16</c15:sqref>
                  </c15:fullRef>
                </c:ext>
              </c:extLst>
              <c:f>'کارکرد آب97-99'!$C$5:$C$16</c:f>
              <c:numCache>
                <c:formatCode>General</c:formatCode>
                <c:ptCount val="12"/>
                <c:pt idx="0">
                  <c:v>15866</c:v>
                </c:pt>
                <c:pt idx="1">
                  <c:v>29995</c:v>
                </c:pt>
                <c:pt idx="2">
                  <c:v>28678</c:v>
                </c:pt>
                <c:pt idx="3">
                  <c:v>27635</c:v>
                </c:pt>
                <c:pt idx="4">
                  <c:v>27408</c:v>
                </c:pt>
                <c:pt idx="5">
                  <c:v>17469</c:v>
                </c:pt>
                <c:pt idx="6">
                  <c:v>34879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8-4102-8389-E03960395394}"/>
            </c:ext>
          </c:extLst>
        </c:ser>
        <c:ser>
          <c:idx val="2"/>
          <c:order val="2"/>
          <c:tx>
            <c:v>1399</c:v>
          </c:tx>
          <c:spPr>
            <a:ln w="28575" cap="rnd">
              <a:solidFill>
                <a:srgbClr val="FF0000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آب97-99'!$A$4:$A$16</c15:sqref>
                  </c15:fullRef>
                </c:ext>
              </c:extLst>
              <c:f>'کارکرد آب97-99'!$A$5:$A$16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آب97-99'!$D$4:$D$16</c15:sqref>
                  </c15:fullRef>
                </c:ext>
              </c:extLst>
              <c:f>'کارکرد آب97-99'!$D$5:$D$16</c:f>
              <c:numCache>
                <c:formatCode>General</c:formatCode>
                <c:ptCount val="12"/>
                <c:pt idx="1">
                  <c:v>8428</c:v>
                </c:pt>
                <c:pt idx="2">
                  <c:v>19241</c:v>
                </c:pt>
                <c:pt idx="3">
                  <c:v>23099</c:v>
                </c:pt>
                <c:pt idx="4">
                  <c:v>24054</c:v>
                </c:pt>
                <c:pt idx="5">
                  <c:v>19903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8-4102-8389-E03960395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710032"/>
        <c:axId val="321704128"/>
      </c:lineChart>
      <c:catAx>
        <c:axId val="321710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04128"/>
        <c:crosses val="autoZero"/>
        <c:auto val="1"/>
        <c:lblAlgn val="ctr"/>
        <c:lblOffset val="100"/>
        <c:noMultiLvlLbl val="0"/>
      </c:catAx>
      <c:valAx>
        <c:axId val="3217041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میزان مصرف گاز دانشگاه در سال های 97 تا 99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1397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گاز97-99'!$A$3:$A$15</c15:sqref>
                  </c15:fullRef>
                </c:ext>
              </c:extLst>
              <c:f>'کارکرد گاز97-99'!$A$4:$A$15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گاز97-99'!$B$3:$B$15</c15:sqref>
                  </c15:fullRef>
                </c:ext>
              </c:extLst>
              <c:f>'کارکرد گاز97-99'!$B$4:$B$15</c:f>
              <c:numCache>
                <c:formatCode>General</c:formatCode>
                <c:ptCount val="12"/>
                <c:pt idx="0">
                  <c:v>231246</c:v>
                </c:pt>
                <c:pt idx="1">
                  <c:v>309494</c:v>
                </c:pt>
                <c:pt idx="2">
                  <c:v>124375</c:v>
                </c:pt>
                <c:pt idx="3">
                  <c:v>77519</c:v>
                </c:pt>
                <c:pt idx="4">
                  <c:v>25888</c:v>
                </c:pt>
                <c:pt idx="5">
                  <c:v>78552</c:v>
                </c:pt>
                <c:pt idx="6">
                  <c:v>205753</c:v>
                </c:pt>
                <c:pt idx="7">
                  <c:v>514180</c:v>
                </c:pt>
                <c:pt idx="8">
                  <c:v>573826</c:v>
                </c:pt>
                <c:pt idx="9">
                  <c:v>749776</c:v>
                </c:pt>
                <c:pt idx="10">
                  <c:v>830000</c:v>
                </c:pt>
                <c:pt idx="11">
                  <c:v>416499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D-46B4-AD5A-4809BF24E959}"/>
            </c:ext>
          </c:extLst>
        </c:ser>
        <c:ser>
          <c:idx val="1"/>
          <c:order val="1"/>
          <c:tx>
            <c:v>1398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گاز97-99'!$A$3:$A$15</c15:sqref>
                  </c15:fullRef>
                </c:ext>
              </c:extLst>
              <c:f>'کارکرد گاز97-99'!$A$4:$A$15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گاز97-99'!$C$3:$C$15</c15:sqref>
                  </c15:fullRef>
                </c:ext>
              </c:extLst>
              <c:f>'کارکرد گاز97-99'!$C$4:$C$15</c:f>
              <c:numCache>
                <c:formatCode>General</c:formatCode>
                <c:ptCount val="12"/>
                <c:pt idx="0">
                  <c:v>222314</c:v>
                </c:pt>
                <c:pt idx="1">
                  <c:v>381363</c:v>
                </c:pt>
                <c:pt idx="2">
                  <c:v>139116</c:v>
                </c:pt>
                <c:pt idx="3">
                  <c:v>111055</c:v>
                </c:pt>
                <c:pt idx="4">
                  <c:v>15852</c:v>
                </c:pt>
                <c:pt idx="5">
                  <c:v>49685</c:v>
                </c:pt>
                <c:pt idx="6">
                  <c:v>115315</c:v>
                </c:pt>
                <c:pt idx="7">
                  <c:v>491495</c:v>
                </c:pt>
                <c:pt idx="8">
                  <c:v>729282</c:v>
                </c:pt>
                <c:pt idx="9">
                  <c:v>735432</c:v>
                </c:pt>
                <c:pt idx="10">
                  <c:v>824370</c:v>
                </c:pt>
                <c:pt idx="11">
                  <c:v>425529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D-46B4-AD5A-4809BF24E959}"/>
            </c:ext>
          </c:extLst>
        </c:ser>
        <c:ser>
          <c:idx val="2"/>
          <c:order val="2"/>
          <c:tx>
            <c:v>1399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'کارکرد گاز97-99'!$A$3:$A$15</c15:sqref>
                  </c15:fullRef>
                </c:ext>
              </c:extLst>
              <c:f>'کارکرد گاز97-99'!$A$4:$A$15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'کارکرد گاز97-99'!$D$3:$D$15</c15:sqref>
                  </c15:fullRef>
                </c:ext>
              </c:extLst>
              <c:f>'کارکرد گاز97-99'!$D$4:$D$15</c:f>
              <c:numCache>
                <c:formatCode>General</c:formatCode>
                <c:ptCount val="12"/>
                <c:pt idx="0">
                  <c:v>144314</c:v>
                </c:pt>
                <c:pt idx="1">
                  <c:v>105117</c:v>
                </c:pt>
                <c:pt idx="2">
                  <c:v>30742</c:v>
                </c:pt>
                <c:pt idx="3">
                  <c:v>13373</c:v>
                </c:pt>
                <c:pt idx="4">
                  <c:v>17919</c:v>
                </c:pt>
                <c:pt idx="5">
                  <c:v>24053</c:v>
                </c:pt>
                <c:pt idx="6">
                  <c:v>56122</c:v>
                </c:pt>
                <c:pt idx="7">
                  <c:v>316623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BD-46B4-AD5A-4809BF24E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899424"/>
        <c:axId val="353894176"/>
      </c:lineChart>
      <c:catAx>
        <c:axId val="3538994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94176"/>
        <c:crosses val="autoZero"/>
        <c:auto val="1"/>
        <c:lblAlgn val="ctr"/>
        <c:lblOffset val="100"/>
        <c:noMultiLvlLbl val="0"/>
      </c:catAx>
      <c:valAx>
        <c:axId val="3538941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9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28575</xdr:rowOff>
    </xdr:from>
    <xdr:to>
      <xdr:col>18</xdr:col>
      <xdr:colOff>390526</xdr:colOff>
      <xdr:row>14</xdr:row>
      <xdr:rowOff>219076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2</xdr:row>
      <xdr:rowOff>28574</xdr:rowOff>
    </xdr:from>
    <xdr:to>
      <xdr:col>16</xdr:col>
      <xdr:colOff>0</xdr:colOff>
      <xdr:row>12</xdr:row>
      <xdr:rowOff>219074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2</xdr:row>
      <xdr:rowOff>38100</xdr:rowOff>
    </xdr:from>
    <xdr:to>
      <xdr:col>17</xdr:col>
      <xdr:colOff>390525</xdr:colOff>
      <xdr:row>12</xdr:row>
      <xdr:rowOff>247650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28574</xdr:rowOff>
    </xdr:from>
    <xdr:to>
      <xdr:col>17</xdr:col>
      <xdr:colOff>523875</xdr:colOff>
      <xdr:row>13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600807</xdr:colOff>
      <xdr:row>2</xdr:row>
      <xdr:rowOff>5861</xdr:rowOff>
    </xdr:from>
    <xdr:to>
      <xdr:col>12</xdr:col>
      <xdr:colOff>307730</xdr:colOff>
      <xdr:row>16</xdr:row>
      <xdr:rowOff>82061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16565</xdr:colOff>
      <xdr:row>2</xdr:row>
      <xdr:rowOff>19878</xdr:rowOff>
    </xdr:from>
    <xdr:to>
      <xdr:col>14</xdr:col>
      <xdr:colOff>339587</xdr:colOff>
      <xdr:row>18</xdr:row>
      <xdr:rowOff>24848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rightToLeft="1" workbookViewId="0">
      <selection activeCell="F19" sqref="F19"/>
    </sheetView>
  </sheetViews>
  <sheetFormatPr defaultColWidth="9" defaultRowHeight="21" x14ac:dyDescent="0.6"/>
  <cols>
    <col min="1" max="1" width="4.7109375" style="20" customWidth="1"/>
    <col min="2" max="2" width="10.5703125" style="20" customWidth="1"/>
    <col min="3" max="3" width="12.140625" style="20" customWidth="1"/>
    <col min="4" max="4" width="10.140625" style="20" customWidth="1"/>
    <col min="5" max="5" width="6.7109375" style="20" customWidth="1"/>
    <col min="6" max="6" width="12.42578125" style="20" customWidth="1"/>
    <col min="7" max="7" width="13" style="20" customWidth="1"/>
    <col min="8" max="8" width="6.5703125" style="20" customWidth="1"/>
    <col min="9" max="16384" width="9" style="20"/>
  </cols>
  <sheetData>
    <row r="2" spans="1:7" ht="26.25" customHeight="1" x14ac:dyDescent="0.6">
      <c r="A2" s="67" t="s">
        <v>48</v>
      </c>
      <c r="B2" s="67"/>
      <c r="C2" s="67"/>
      <c r="D2" s="67"/>
      <c r="E2" s="67"/>
      <c r="F2" s="67"/>
      <c r="G2" s="67"/>
    </row>
    <row r="3" spans="1:7" s="39" customFormat="1" ht="41.25" customHeight="1" x14ac:dyDescent="0.25">
      <c r="A3" s="23" t="s">
        <v>18</v>
      </c>
      <c r="B3" s="23" t="s">
        <v>19</v>
      </c>
      <c r="C3" s="23" t="s">
        <v>20</v>
      </c>
      <c r="D3" s="23" t="s">
        <v>21</v>
      </c>
      <c r="E3" s="37" t="s">
        <v>22</v>
      </c>
      <c r="F3" s="23" t="s">
        <v>46</v>
      </c>
      <c r="G3" s="38" t="s">
        <v>49</v>
      </c>
    </row>
    <row r="4" spans="1:7" x14ac:dyDescent="0.6">
      <c r="A4" s="27">
        <v>1</v>
      </c>
      <c r="B4" s="28" t="s">
        <v>50</v>
      </c>
      <c r="C4" s="40" t="s">
        <v>26</v>
      </c>
      <c r="D4" s="40" t="s">
        <v>51</v>
      </c>
      <c r="E4" s="40">
        <v>35</v>
      </c>
      <c r="F4" s="29">
        <v>248.45599999999999</v>
      </c>
      <c r="G4" s="41">
        <f>F4/E4</f>
        <v>7.0987428571428568</v>
      </c>
    </row>
    <row r="5" spans="1:7" x14ac:dyDescent="0.6">
      <c r="A5" s="27">
        <v>2</v>
      </c>
      <c r="B5" s="28" t="s">
        <v>28</v>
      </c>
      <c r="C5" s="40" t="s">
        <v>51</v>
      </c>
      <c r="D5" s="40" t="s">
        <v>52</v>
      </c>
      <c r="E5" s="40">
        <v>31</v>
      </c>
      <c r="F5" s="29">
        <v>330.14499999999998</v>
      </c>
      <c r="G5" s="41">
        <f t="shared" ref="G5:G13" si="0">F5/E5</f>
        <v>10.649838709677418</v>
      </c>
    </row>
    <row r="6" spans="1:7" x14ac:dyDescent="0.6">
      <c r="A6" s="28">
        <v>3</v>
      </c>
      <c r="B6" s="28" t="s">
        <v>31</v>
      </c>
      <c r="C6" s="40" t="s">
        <v>52</v>
      </c>
      <c r="D6" s="40" t="s">
        <v>53</v>
      </c>
      <c r="E6" s="40">
        <v>31</v>
      </c>
      <c r="F6" s="29">
        <v>314.786</v>
      </c>
      <c r="G6" s="41">
        <f t="shared" si="0"/>
        <v>10.154387096774194</v>
      </c>
    </row>
    <row r="7" spans="1:7" x14ac:dyDescent="0.6">
      <c r="A7" s="28">
        <v>4</v>
      </c>
      <c r="B7" s="28" t="s">
        <v>35</v>
      </c>
      <c r="C7" s="40" t="s">
        <v>53</v>
      </c>
      <c r="D7" s="40" t="s">
        <v>54</v>
      </c>
      <c r="E7" s="40">
        <v>40</v>
      </c>
      <c r="F7" s="29">
        <v>587.726</v>
      </c>
      <c r="G7" s="41">
        <f t="shared" si="0"/>
        <v>14.693149999999999</v>
      </c>
    </row>
    <row r="8" spans="1:7" x14ac:dyDescent="0.6">
      <c r="A8" s="28">
        <v>5</v>
      </c>
      <c r="B8" s="28" t="s">
        <v>35</v>
      </c>
      <c r="C8" s="40" t="s">
        <v>54</v>
      </c>
      <c r="D8" s="40" t="s">
        <v>55</v>
      </c>
      <c r="E8" s="40">
        <v>30</v>
      </c>
      <c r="F8" s="29">
        <v>396.96300000000002</v>
      </c>
      <c r="G8" s="41">
        <f t="shared" si="0"/>
        <v>13.232100000000001</v>
      </c>
    </row>
    <row r="9" spans="1:7" x14ac:dyDescent="0.6">
      <c r="A9" s="28">
        <v>6</v>
      </c>
      <c r="B9" s="28" t="s">
        <v>56</v>
      </c>
      <c r="C9" s="40" t="s">
        <v>55</v>
      </c>
      <c r="D9" s="40" t="s">
        <v>57</v>
      </c>
      <c r="E9" s="40">
        <v>22</v>
      </c>
      <c r="F9" s="29">
        <v>334.43799999999999</v>
      </c>
      <c r="G9" s="41">
        <f t="shared" si="0"/>
        <v>15.201727272727272</v>
      </c>
    </row>
    <row r="10" spans="1:7" x14ac:dyDescent="0.6">
      <c r="A10" s="28">
        <v>7</v>
      </c>
      <c r="B10" s="28" t="s">
        <v>36</v>
      </c>
      <c r="C10" s="40" t="s">
        <v>57</v>
      </c>
      <c r="D10" s="40" t="s">
        <v>58</v>
      </c>
      <c r="E10" s="40">
        <v>29</v>
      </c>
      <c r="F10" s="29">
        <v>355.39400000000001</v>
      </c>
      <c r="G10" s="41">
        <f t="shared" si="0"/>
        <v>12.254965517241379</v>
      </c>
    </row>
    <row r="11" spans="1:7" x14ac:dyDescent="0.6">
      <c r="A11" s="28">
        <v>8</v>
      </c>
      <c r="B11" s="28" t="s">
        <v>59</v>
      </c>
      <c r="C11" s="40" t="s">
        <v>58</v>
      </c>
      <c r="D11" s="40" t="s">
        <v>60</v>
      </c>
      <c r="E11" s="40">
        <v>33</v>
      </c>
      <c r="F11" s="29">
        <v>354.65800000000002</v>
      </c>
      <c r="G11" s="41">
        <f t="shared" si="0"/>
        <v>10.747212121212122</v>
      </c>
    </row>
    <row r="12" spans="1:7" x14ac:dyDescent="0.6">
      <c r="A12" s="28">
        <v>9</v>
      </c>
      <c r="B12" s="28" t="s">
        <v>61</v>
      </c>
      <c r="C12" s="40" t="s">
        <v>60</v>
      </c>
      <c r="D12" s="40" t="s">
        <v>62</v>
      </c>
      <c r="E12" s="40">
        <v>28</v>
      </c>
      <c r="F12" s="29">
        <v>319.98200000000003</v>
      </c>
      <c r="G12" s="41">
        <f t="shared" si="0"/>
        <v>11.427928571428572</v>
      </c>
    </row>
    <row r="13" spans="1:7" x14ac:dyDescent="0.6">
      <c r="A13" s="28">
        <v>10</v>
      </c>
      <c r="B13" s="28" t="s">
        <v>63</v>
      </c>
      <c r="C13" s="40" t="s">
        <v>62</v>
      </c>
      <c r="D13" s="40" t="s">
        <v>64</v>
      </c>
      <c r="E13" s="40">
        <v>27</v>
      </c>
      <c r="F13" s="29">
        <v>322.15499999999997</v>
      </c>
      <c r="G13" s="41">
        <f t="shared" si="0"/>
        <v>11.931666666666665</v>
      </c>
    </row>
    <row r="14" spans="1:7" x14ac:dyDescent="0.6">
      <c r="A14" s="28">
        <v>11</v>
      </c>
      <c r="B14" s="28"/>
      <c r="C14" s="40"/>
      <c r="D14" s="40"/>
      <c r="E14" s="40"/>
      <c r="F14" s="29"/>
      <c r="G14" s="41"/>
    </row>
    <row r="15" spans="1:7" x14ac:dyDescent="0.6">
      <c r="A15" s="28">
        <v>12</v>
      </c>
      <c r="B15" s="28"/>
      <c r="C15" s="40"/>
      <c r="D15" s="40"/>
      <c r="E15" s="40"/>
      <c r="F15" s="29"/>
      <c r="G15" s="41"/>
    </row>
    <row r="16" spans="1:7" ht="21.75" x14ac:dyDescent="0.6">
      <c r="A16" s="68" t="s">
        <v>43</v>
      </c>
      <c r="B16" s="68"/>
      <c r="C16" s="69"/>
      <c r="D16" s="69"/>
      <c r="E16" s="42"/>
      <c r="F16" s="29">
        <f>SUM(F4:F15)</f>
        <v>3564.7029999999995</v>
      </c>
      <c r="G16" s="41"/>
    </row>
    <row r="17" spans="1:4" x14ac:dyDescent="0.6">
      <c r="A17" s="20" t="s">
        <v>65</v>
      </c>
    </row>
    <row r="19" spans="1:4" x14ac:dyDescent="0.6">
      <c r="B19" s="20" t="s">
        <v>96</v>
      </c>
      <c r="C19" s="36"/>
    </row>
    <row r="20" spans="1:4" ht="46.5" customHeight="1" x14ac:dyDescent="0.6">
      <c r="B20" s="37" t="s">
        <v>45</v>
      </c>
      <c r="C20" s="23" t="s">
        <v>46</v>
      </c>
    </row>
    <row r="21" spans="1:4" ht="24.75" x14ac:dyDescent="0.6">
      <c r="B21" s="43" t="s">
        <v>47</v>
      </c>
      <c r="C21" s="44">
        <v>5096</v>
      </c>
    </row>
    <row r="22" spans="1:4" x14ac:dyDescent="0.6">
      <c r="B22" s="36" t="s">
        <v>66</v>
      </c>
      <c r="D22" s="36"/>
    </row>
  </sheetData>
  <mergeCells count="3">
    <mergeCell ref="A2:G2"/>
    <mergeCell ref="A16:B16"/>
    <mergeCell ref="C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rightToLeft="1" workbookViewId="0">
      <selection activeCell="B15" sqref="B15"/>
    </sheetView>
  </sheetViews>
  <sheetFormatPr defaultColWidth="9" defaultRowHeight="21" x14ac:dyDescent="0.6"/>
  <cols>
    <col min="1" max="1" width="5.5703125" style="47" customWidth="1"/>
    <col min="2" max="2" width="10" style="47" customWidth="1"/>
    <col min="3" max="3" width="11.28515625" style="47" customWidth="1"/>
    <col min="4" max="4" width="9.7109375" style="47" customWidth="1"/>
    <col min="5" max="5" width="7.28515625" style="47" customWidth="1"/>
    <col min="6" max="6" width="12" style="47" customWidth="1"/>
    <col min="7" max="7" width="12.85546875" style="47" customWidth="1"/>
    <col min="8" max="8" width="7.7109375" style="47" customWidth="1"/>
    <col min="9" max="16384" width="9" style="47"/>
  </cols>
  <sheetData>
    <row r="2" spans="1:8" ht="21" customHeight="1" x14ac:dyDescent="0.6">
      <c r="A2" s="63" t="s">
        <v>87</v>
      </c>
      <c r="B2" s="63"/>
      <c r="C2" s="63"/>
      <c r="D2" s="63"/>
      <c r="E2" s="63"/>
      <c r="F2" s="63"/>
      <c r="G2" s="63"/>
    </row>
    <row r="3" spans="1:8" s="50" customFormat="1" ht="63" x14ac:dyDescent="0.25">
      <c r="A3" s="48" t="s">
        <v>18</v>
      </c>
      <c r="B3" s="48" t="s">
        <v>19</v>
      </c>
      <c r="C3" s="48" t="s">
        <v>20</v>
      </c>
      <c r="D3" s="48" t="s">
        <v>21</v>
      </c>
      <c r="E3" s="48" t="s">
        <v>22</v>
      </c>
      <c r="F3" s="48" t="s">
        <v>46</v>
      </c>
      <c r="G3" s="49" t="s">
        <v>68</v>
      </c>
    </row>
    <row r="4" spans="1:8" x14ac:dyDescent="0.6">
      <c r="A4" s="27">
        <v>1</v>
      </c>
      <c r="B4" s="51" t="s">
        <v>88</v>
      </c>
      <c r="C4" s="52" t="s">
        <v>89</v>
      </c>
      <c r="D4" s="52" t="s">
        <v>73</v>
      </c>
      <c r="E4" s="52">
        <v>62</v>
      </c>
      <c r="F4" s="53">
        <v>98.627306000000004</v>
      </c>
      <c r="G4" s="54">
        <f>F4/E4</f>
        <v>1.5907630000000001</v>
      </c>
      <c r="H4" s="55"/>
    </row>
    <row r="5" spans="1:8" x14ac:dyDescent="0.6">
      <c r="A5" s="27">
        <v>2</v>
      </c>
      <c r="B5" s="51" t="s">
        <v>90</v>
      </c>
      <c r="C5" s="52" t="s">
        <v>73</v>
      </c>
      <c r="D5" s="52" t="s">
        <v>75</v>
      </c>
      <c r="E5" s="52">
        <v>62</v>
      </c>
      <c r="F5" s="53">
        <v>109.161</v>
      </c>
      <c r="G5" s="54">
        <f t="shared" ref="G5:G8" si="0">F5/E5</f>
        <v>1.7606612903225807</v>
      </c>
      <c r="H5" s="55"/>
    </row>
    <row r="6" spans="1:8" x14ac:dyDescent="0.6">
      <c r="A6" s="56">
        <v>3</v>
      </c>
      <c r="B6" s="51" t="s">
        <v>78</v>
      </c>
      <c r="C6" s="52" t="s">
        <v>75</v>
      </c>
      <c r="D6" s="52" t="s">
        <v>79</v>
      </c>
      <c r="E6" s="52">
        <v>62</v>
      </c>
      <c r="F6" s="53">
        <v>13.613</v>
      </c>
      <c r="G6" s="54">
        <f t="shared" si="0"/>
        <v>0.21956451612903224</v>
      </c>
      <c r="H6" s="55"/>
    </row>
    <row r="7" spans="1:8" x14ac:dyDescent="0.6">
      <c r="A7" s="56">
        <v>4</v>
      </c>
      <c r="B7" s="51" t="s">
        <v>91</v>
      </c>
      <c r="C7" s="52" t="s">
        <v>79</v>
      </c>
      <c r="D7" s="52" t="s">
        <v>82</v>
      </c>
      <c r="E7" s="52">
        <v>60</v>
      </c>
      <c r="F7" s="53">
        <v>91.628</v>
      </c>
      <c r="G7" s="54">
        <f t="shared" si="0"/>
        <v>1.5271333333333332</v>
      </c>
      <c r="H7" s="55"/>
    </row>
    <row r="8" spans="1:8" x14ac:dyDescent="0.6">
      <c r="A8" s="56">
        <v>5</v>
      </c>
      <c r="B8" s="51" t="s">
        <v>92</v>
      </c>
      <c r="C8" s="52" t="s">
        <v>82</v>
      </c>
      <c r="D8" s="52" t="s">
        <v>85</v>
      </c>
      <c r="E8" s="52">
        <v>60</v>
      </c>
      <c r="F8" s="53">
        <v>84.206999999999994</v>
      </c>
      <c r="G8" s="54">
        <f t="shared" si="0"/>
        <v>1.4034499999999999</v>
      </c>
      <c r="H8" s="55"/>
    </row>
    <row r="9" spans="1:8" x14ac:dyDescent="0.6">
      <c r="A9" s="56">
        <v>6</v>
      </c>
      <c r="B9" s="51"/>
      <c r="C9" s="57"/>
      <c r="D9" s="57"/>
      <c r="E9" s="57"/>
      <c r="F9" s="53"/>
      <c r="G9" s="53"/>
    </row>
    <row r="10" spans="1:8" x14ac:dyDescent="0.6">
      <c r="A10" s="56">
        <v>7</v>
      </c>
      <c r="B10" s="51"/>
      <c r="C10" s="57"/>
      <c r="D10" s="57"/>
      <c r="E10" s="57"/>
      <c r="F10" s="53"/>
      <c r="G10" s="53"/>
    </row>
    <row r="11" spans="1:8" ht="21.75" x14ac:dyDescent="0.6">
      <c r="A11" s="64" t="s">
        <v>43</v>
      </c>
      <c r="B11" s="65"/>
      <c r="C11" s="65"/>
      <c r="D11" s="66"/>
      <c r="E11" s="58"/>
      <c r="F11" s="53">
        <f>SUM(F4:F10)</f>
        <v>397.23630600000001</v>
      </c>
      <c r="G11" s="53"/>
    </row>
    <row r="12" spans="1:8" x14ac:dyDescent="0.6">
      <c r="A12" s="47" t="s">
        <v>65</v>
      </c>
    </row>
    <row r="15" spans="1:8" x14ac:dyDescent="0.6">
      <c r="B15" s="20" t="s">
        <v>93</v>
      </c>
      <c r="C15" s="59"/>
    </row>
    <row r="16" spans="1:8" ht="43.5" customHeight="1" x14ac:dyDescent="0.6">
      <c r="B16" s="60" t="s">
        <v>45</v>
      </c>
      <c r="C16" s="48" t="s">
        <v>46</v>
      </c>
    </row>
    <row r="17" spans="2:3" x14ac:dyDescent="0.6">
      <c r="B17" s="61" t="s">
        <v>47</v>
      </c>
      <c r="C17" s="62">
        <v>877</v>
      </c>
    </row>
    <row r="18" spans="2:3" x14ac:dyDescent="0.6">
      <c r="B18" s="47" t="s">
        <v>65</v>
      </c>
      <c r="C18" s="59"/>
    </row>
  </sheetData>
  <mergeCells count="2">
    <mergeCell ref="A2:G2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rightToLeft="1" workbookViewId="0">
      <selection activeCell="F21" sqref="F21"/>
    </sheetView>
  </sheetViews>
  <sheetFormatPr defaultColWidth="9" defaultRowHeight="21" x14ac:dyDescent="0.6"/>
  <cols>
    <col min="1" max="1" width="4.28515625" style="20" customWidth="1"/>
    <col min="2" max="2" width="9" style="21"/>
    <col min="3" max="3" width="10.42578125" style="21" customWidth="1"/>
    <col min="4" max="4" width="10.140625" style="21" customWidth="1"/>
    <col min="5" max="5" width="6.5703125" style="21" customWidth="1"/>
    <col min="6" max="6" width="11" style="21" customWidth="1"/>
    <col min="7" max="7" width="13.140625" style="20" customWidth="1"/>
    <col min="8" max="8" width="7" style="20" customWidth="1"/>
    <col min="9" max="16384" width="9" style="20"/>
  </cols>
  <sheetData>
    <row r="2" spans="1:8" ht="26.25" customHeight="1" x14ac:dyDescent="0.6">
      <c r="A2" s="67" t="s">
        <v>67</v>
      </c>
      <c r="B2" s="67"/>
      <c r="C2" s="67"/>
      <c r="D2" s="67"/>
      <c r="E2" s="67"/>
      <c r="F2" s="67"/>
      <c r="G2" s="67"/>
    </row>
    <row r="3" spans="1:8" s="39" customFormat="1" ht="63" x14ac:dyDescent="0.25">
      <c r="A3" s="37" t="s">
        <v>18</v>
      </c>
      <c r="B3" s="23" t="s">
        <v>19</v>
      </c>
      <c r="C3" s="23" t="s">
        <v>20</v>
      </c>
      <c r="D3" s="23" t="s">
        <v>21</v>
      </c>
      <c r="E3" s="23" t="s">
        <v>22</v>
      </c>
      <c r="F3" s="23" t="s">
        <v>46</v>
      </c>
      <c r="G3" s="38" t="s">
        <v>68</v>
      </c>
    </row>
    <row r="4" spans="1:8" x14ac:dyDescent="0.6">
      <c r="A4" s="27">
        <v>1</v>
      </c>
      <c r="B4" s="28" t="s">
        <v>69</v>
      </c>
      <c r="C4" s="40" t="s">
        <v>70</v>
      </c>
      <c r="D4" s="40" t="s">
        <v>71</v>
      </c>
      <c r="E4" s="40">
        <v>60</v>
      </c>
      <c r="F4" s="30">
        <v>703.11800000000005</v>
      </c>
      <c r="G4" s="45">
        <f>F4/E4</f>
        <v>11.718633333333335</v>
      </c>
      <c r="H4" s="46"/>
    </row>
    <row r="5" spans="1:8" x14ac:dyDescent="0.6">
      <c r="A5" s="27">
        <v>2</v>
      </c>
      <c r="B5" s="28" t="s">
        <v>72</v>
      </c>
      <c r="C5" s="40" t="s">
        <v>71</v>
      </c>
      <c r="D5" s="40" t="s">
        <v>73</v>
      </c>
      <c r="E5" s="40">
        <v>31</v>
      </c>
      <c r="F5" s="30">
        <v>341.04399999999998</v>
      </c>
      <c r="G5" s="45">
        <f t="shared" ref="G5:G13" si="0">F5/E5</f>
        <v>11.00141935483871</v>
      </c>
      <c r="H5" s="46"/>
    </row>
    <row r="6" spans="1:8" x14ac:dyDescent="0.6">
      <c r="A6" s="28">
        <v>3</v>
      </c>
      <c r="B6" s="28" t="s">
        <v>74</v>
      </c>
      <c r="C6" s="40" t="s">
        <v>73</v>
      </c>
      <c r="D6" s="40" t="s">
        <v>75</v>
      </c>
      <c r="E6" s="40">
        <v>31</v>
      </c>
      <c r="F6" s="30">
        <v>222.47499999999999</v>
      </c>
      <c r="G6" s="45">
        <f t="shared" si="0"/>
        <v>7.1766129032258066</v>
      </c>
      <c r="H6" s="46"/>
    </row>
    <row r="7" spans="1:8" x14ac:dyDescent="0.6">
      <c r="A7" s="28">
        <v>4</v>
      </c>
      <c r="B7" s="28" t="s">
        <v>76</v>
      </c>
      <c r="C7" s="40" t="s">
        <v>75</v>
      </c>
      <c r="D7" s="40" t="s">
        <v>77</v>
      </c>
      <c r="E7" s="40">
        <v>31</v>
      </c>
      <c r="F7" s="30">
        <v>28.527000000000001</v>
      </c>
      <c r="G7" s="45">
        <f t="shared" si="0"/>
        <v>0.92022580645161289</v>
      </c>
      <c r="H7" s="46"/>
    </row>
    <row r="8" spans="1:8" x14ac:dyDescent="0.6">
      <c r="A8" s="28">
        <v>5</v>
      </c>
      <c r="B8" s="28" t="s">
        <v>78</v>
      </c>
      <c r="C8" s="40" t="s">
        <v>77</v>
      </c>
      <c r="D8" s="40" t="s">
        <v>79</v>
      </c>
      <c r="E8" s="40">
        <v>31</v>
      </c>
      <c r="F8" s="30">
        <v>102.849</v>
      </c>
      <c r="G8" s="45">
        <f t="shared" si="0"/>
        <v>3.3177096774193551</v>
      </c>
      <c r="H8" s="46"/>
    </row>
    <row r="9" spans="1:8" x14ac:dyDescent="0.6">
      <c r="A9" s="28">
        <v>6</v>
      </c>
      <c r="B9" s="28" t="s">
        <v>56</v>
      </c>
      <c r="C9" s="40" t="s">
        <v>79</v>
      </c>
      <c r="D9" s="40" t="s">
        <v>80</v>
      </c>
      <c r="E9" s="40">
        <v>30</v>
      </c>
      <c r="F9" s="30">
        <v>232.27</v>
      </c>
      <c r="G9" s="45">
        <f t="shared" si="0"/>
        <v>7.7423333333333337</v>
      </c>
      <c r="H9" s="46"/>
    </row>
    <row r="10" spans="1:8" x14ac:dyDescent="0.6">
      <c r="A10" s="28">
        <v>7</v>
      </c>
      <c r="B10" s="28" t="s">
        <v>81</v>
      </c>
      <c r="C10" s="40" t="s">
        <v>80</v>
      </c>
      <c r="D10" s="40" t="s">
        <v>82</v>
      </c>
      <c r="E10" s="40">
        <v>30</v>
      </c>
      <c r="F10" s="30">
        <v>572.13800000000003</v>
      </c>
      <c r="G10" s="45">
        <f t="shared" si="0"/>
        <v>19.071266666666666</v>
      </c>
      <c r="H10" s="46"/>
    </row>
    <row r="11" spans="1:8" x14ac:dyDescent="0.6">
      <c r="A11" s="28">
        <v>8</v>
      </c>
      <c r="B11" s="28" t="s">
        <v>39</v>
      </c>
      <c r="C11" s="40" t="s">
        <v>82</v>
      </c>
      <c r="D11" s="40" t="s">
        <v>83</v>
      </c>
      <c r="E11" s="40">
        <v>30</v>
      </c>
      <c r="F11" s="30">
        <v>637.86500000000001</v>
      </c>
      <c r="G11" s="45">
        <f t="shared" si="0"/>
        <v>21.262166666666666</v>
      </c>
      <c r="H11" s="46"/>
    </row>
    <row r="12" spans="1:8" x14ac:dyDescent="0.6">
      <c r="A12" s="28">
        <v>9</v>
      </c>
      <c r="B12" s="28" t="s">
        <v>84</v>
      </c>
      <c r="C12" s="40" t="s">
        <v>83</v>
      </c>
      <c r="D12" s="40" t="s">
        <v>85</v>
      </c>
      <c r="E12" s="40">
        <v>30</v>
      </c>
      <c r="F12" s="30">
        <v>831.75099999999998</v>
      </c>
      <c r="G12" s="45">
        <f t="shared" si="0"/>
        <v>27.725033333333332</v>
      </c>
      <c r="H12" s="46"/>
    </row>
    <row r="13" spans="1:8" x14ac:dyDescent="0.6">
      <c r="A13" s="28">
        <v>10</v>
      </c>
      <c r="B13" s="28"/>
      <c r="C13" s="40" t="s">
        <v>85</v>
      </c>
      <c r="D13" s="40" t="s">
        <v>86</v>
      </c>
      <c r="E13" s="40">
        <v>60</v>
      </c>
      <c r="F13" s="29">
        <v>1384</v>
      </c>
      <c r="G13" s="45">
        <f t="shared" si="0"/>
        <v>23.066666666666666</v>
      </c>
    </row>
    <row r="14" spans="1:8" x14ac:dyDescent="0.6">
      <c r="A14" s="28">
        <v>11</v>
      </c>
      <c r="B14" s="28"/>
      <c r="C14" s="40"/>
      <c r="D14" s="40"/>
      <c r="E14" s="40"/>
      <c r="F14" s="29"/>
      <c r="G14" s="34"/>
    </row>
    <row r="15" spans="1:8" ht="21.75" x14ac:dyDescent="0.6">
      <c r="A15" s="68" t="s">
        <v>43</v>
      </c>
      <c r="B15" s="68"/>
      <c r="C15" s="69"/>
      <c r="D15" s="69"/>
      <c r="E15" s="42"/>
      <c r="F15" s="29">
        <f>SUM(F4:F14)</f>
        <v>5056.0370000000003</v>
      </c>
      <c r="G15" s="34"/>
    </row>
    <row r="16" spans="1:8" x14ac:dyDescent="0.6">
      <c r="A16" s="20" t="s">
        <v>44</v>
      </c>
    </row>
  </sheetData>
  <mergeCells count="3">
    <mergeCell ref="A2:G2"/>
    <mergeCell ref="A15:B15"/>
    <mergeCell ref="C15:D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workbookViewId="0">
      <selection activeCell="H2" sqref="H2"/>
    </sheetView>
  </sheetViews>
  <sheetFormatPr defaultColWidth="9" defaultRowHeight="21" x14ac:dyDescent="0.6"/>
  <cols>
    <col min="1" max="1" width="4.7109375" style="20" customWidth="1"/>
    <col min="2" max="2" width="9" style="20"/>
    <col min="3" max="3" width="9" style="20" customWidth="1"/>
    <col min="4" max="4" width="10.140625" style="20" customWidth="1"/>
    <col min="5" max="5" width="5.28515625" style="20" customWidth="1"/>
    <col min="6" max="6" width="11" style="21" customWidth="1"/>
    <col min="7" max="7" width="14.28515625" style="20" customWidth="1"/>
    <col min="8" max="8" width="6.85546875" style="20" customWidth="1"/>
    <col min="9" max="16384" width="9" style="20"/>
  </cols>
  <sheetData>
    <row r="1" spans="1:9" x14ac:dyDescent="0.6">
      <c r="I1" s="22"/>
    </row>
    <row r="2" spans="1:9" ht="21" customHeight="1" x14ac:dyDescent="0.6">
      <c r="A2" s="70" t="s">
        <v>17</v>
      </c>
      <c r="B2" s="70"/>
      <c r="C2" s="70"/>
      <c r="D2" s="70"/>
      <c r="E2" s="70"/>
      <c r="F2" s="70"/>
      <c r="G2" s="70"/>
    </row>
    <row r="3" spans="1:9" s="26" customFormat="1" ht="63" x14ac:dyDescent="0.25">
      <c r="A3" s="23" t="s">
        <v>18</v>
      </c>
      <c r="B3" s="23" t="s">
        <v>19</v>
      </c>
      <c r="C3" s="23" t="s">
        <v>20</v>
      </c>
      <c r="D3" s="23" t="s">
        <v>21</v>
      </c>
      <c r="E3" s="24" t="s">
        <v>22</v>
      </c>
      <c r="F3" s="23" t="s">
        <v>23</v>
      </c>
      <c r="G3" s="25" t="s">
        <v>24</v>
      </c>
    </row>
    <row r="4" spans="1:9" x14ac:dyDescent="0.6">
      <c r="A4" s="27">
        <v>1</v>
      </c>
      <c r="B4" s="28" t="s">
        <v>25</v>
      </c>
      <c r="C4" s="28" t="s">
        <v>26</v>
      </c>
      <c r="D4" s="28" t="s">
        <v>27</v>
      </c>
      <c r="E4" s="28">
        <v>43</v>
      </c>
      <c r="F4" s="29">
        <v>121.955</v>
      </c>
      <c r="G4" s="30">
        <f>F4/E4</f>
        <v>2.8361627906976743</v>
      </c>
    </row>
    <row r="5" spans="1:9" x14ac:dyDescent="0.6">
      <c r="A5" s="27">
        <v>2</v>
      </c>
      <c r="B5" s="28" t="s">
        <v>28</v>
      </c>
      <c r="C5" s="28" t="s">
        <v>29</v>
      </c>
      <c r="D5" s="28" t="s">
        <v>30</v>
      </c>
      <c r="E5" s="28">
        <v>36</v>
      </c>
      <c r="F5" s="29">
        <v>292.68</v>
      </c>
      <c r="G5" s="30">
        <f>F5/E5</f>
        <v>8.1300000000000008</v>
      </c>
    </row>
    <row r="6" spans="1:9" x14ac:dyDescent="0.6">
      <c r="A6" s="28">
        <v>3</v>
      </c>
      <c r="B6" s="28" t="s">
        <v>31</v>
      </c>
      <c r="C6" s="28" t="s">
        <v>30</v>
      </c>
      <c r="D6" s="28" t="s">
        <v>32</v>
      </c>
      <c r="E6" s="28">
        <v>43</v>
      </c>
      <c r="F6" s="29">
        <v>458.36200000000002</v>
      </c>
      <c r="G6" s="30">
        <f t="shared" ref="G6:G12" si="0">F6/E6</f>
        <v>10.659581395348837</v>
      </c>
    </row>
    <row r="7" spans="1:9" x14ac:dyDescent="0.6">
      <c r="A7" s="28">
        <v>4</v>
      </c>
      <c r="B7" s="28" t="s">
        <v>33</v>
      </c>
      <c r="C7" s="28" t="s">
        <v>32</v>
      </c>
      <c r="D7" s="28" t="s">
        <v>34</v>
      </c>
      <c r="E7" s="28">
        <v>42</v>
      </c>
      <c r="F7" s="29">
        <v>195.07900000000001</v>
      </c>
      <c r="G7" s="30">
        <f t="shared" si="0"/>
        <v>4.644738095238095</v>
      </c>
    </row>
    <row r="8" spans="1:9" x14ac:dyDescent="0.6">
      <c r="A8" s="28">
        <v>5</v>
      </c>
      <c r="B8" s="28" t="s">
        <v>35</v>
      </c>
      <c r="C8" s="28" t="s">
        <v>34</v>
      </c>
      <c r="D8" s="28" t="s">
        <v>33</v>
      </c>
      <c r="E8" s="28">
        <v>32</v>
      </c>
      <c r="F8" s="29">
        <v>171.21600000000001</v>
      </c>
      <c r="G8" s="30">
        <f t="shared" si="0"/>
        <v>5.3505000000000003</v>
      </c>
    </row>
    <row r="9" spans="1:9" x14ac:dyDescent="0.6">
      <c r="A9" s="28">
        <v>6</v>
      </c>
      <c r="B9" s="28" t="s">
        <v>36</v>
      </c>
      <c r="C9" s="28" t="s">
        <v>33</v>
      </c>
      <c r="D9" s="28" t="s">
        <v>37</v>
      </c>
      <c r="E9" s="28">
        <v>32</v>
      </c>
      <c r="F9" s="29">
        <v>559.44299999999998</v>
      </c>
      <c r="G9" s="30">
        <f>F9/E9</f>
        <v>17.482593749999999</v>
      </c>
    </row>
    <row r="10" spans="1:9" x14ac:dyDescent="0.6">
      <c r="A10" s="28">
        <v>7</v>
      </c>
      <c r="B10" s="28" t="s">
        <v>36</v>
      </c>
      <c r="C10" s="28" t="s">
        <v>37</v>
      </c>
      <c r="D10" s="28" t="s">
        <v>38</v>
      </c>
      <c r="E10" s="28">
        <v>27</v>
      </c>
      <c r="F10" s="29">
        <v>244.965</v>
      </c>
      <c r="G10" s="30">
        <f t="shared" si="0"/>
        <v>9.0727777777777785</v>
      </c>
    </row>
    <row r="11" spans="1:9" x14ac:dyDescent="0.6">
      <c r="A11" s="28">
        <v>8</v>
      </c>
      <c r="B11" s="28" t="s">
        <v>39</v>
      </c>
      <c r="C11" s="28" t="s">
        <v>38</v>
      </c>
      <c r="D11" s="28" t="s">
        <v>40</v>
      </c>
      <c r="E11" s="28">
        <v>30</v>
      </c>
      <c r="F11" s="29">
        <v>202.23099999999999</v>
      </c>
      <c r="G11" s="30">
        <f t="shared" si="0"/>
        <v>6.7410333333333332</v>
      </c>
    </row>
    <row r="12" spans="1:9" x14ac:dyDescent="0.6">
      <c r="A12" s="28">
        <v>9</v>
      </c>
      <c r="B12" s="28" t="s">
        <v>41</v>
      </c>
      <c r="C12" s="28" t="s">
        <v>40</v>
      </c>
      <c r="D12" s="28" t="s">
        <v>42</v>
      </c>
      <c r="E12" s="28">
        <v>32</v>
      </c>
      <c r="F12" s="29">
        <v>144.55199999999999</v>
      </c>
      <c r="G12" s="30">
        <f t="shared" si="0"/>
        <v>4.5172499999999998</v>
      </c>
    </row>
    <row r="13" spans="1:9" x14ac:dyDescent="0.6">
      <c r="A13" s="28">
        <v>10</v>
      </c>
      <c r="B13" s="31"/>
      <c r="C13" s="31"/>
      <c r="D13" s="31"/>
      <c r="E13" s="31"/>
      <c r="F13" s="29"/>
      <c r="G13" s="32"/>
    </row>
    <row r="14" spans="1:9" x14ac:dyDescent="0.6">
      <c r="A14" s="28">
        <v>11</v>
      </c>
      <c r="B14" s="33"/>
      <c r="C14" s="33"/>
      <c r="D14" s="33"/>
      <c r="E14" s="33"/>
      <c r="F14" s="29"/>
      <c r="G14" s="34"/>
    </row>
    <row r="15" spans="1:9" x14ac:dyDescent="0.6">
      <c r="A15" s="28">
        <v>12</v>
      </c>
      <c r="B15" s="33"/>
      <c r="C15" s="33"/>
      <c r="D15" s="33"/>
      <c r="E15" s="33"/>
      <c r="F15" s="29"/>
      <c r="G15" s="34"/>
    </row>
    <row r="16" spans="1:9" ht="21.75" x14ac:dyDescent="0.6">
      <c r="A16" s="68" t="s">
        <v>43</v>
      </c>
      <c r="B16" s="68"/>
      <c r="C16" s="68"/>
      <c r="D16" s="68"/>
      <c r="E16" s="35"/>
      <c r="F16" s="29">
        <f>SUM(F4:F15)</f>
        <v>2390.4829999999997</v>
      </c>
      <c r="G16" s="34"/>
    </row>
    <row r="17" spans="1:1" x14ac:dyDescent="0.6">
      <c r="A17" s="20" t="s">
        <v>44</v>
      </c>
    </row>
  </sheetData>
  <mergeCells count="2">
    <mergeCell ref="A2:G2"/>
    <mergeCell ref="A16:D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19"/>
  <sheetViews>
    <sheetView rightToLeft="1" tabSelected="1" zoomScale="130" zoomScaleNormal="130" workbookViewId="0">
      <selection activeCell="A2" sqref="A2:D2"/>
    </sheetView>
  </sheetViews>
  <sheetFormatPr defaultRowHeight="15" x14ac:dyDescent="0.25"/>
  <cols>
    <col min="1" max="1" width="19.42578125" customWidth="1"/>
    <col min="2" max="4" width="12.42578125" customWidth="1"/>
  </cols>
  <sheetData>
    <row r="2" spans="1:4" ht="26.25" customHeight="1" x14ac:dyDescent="0.25">
      <c r="A2" s="73" t="s">
        <v>94</v>
      </c>
      <c r="B2" s="73"/>
      <c r="C2" s="73"/>
      <c r="D2" s="73"/>
    </row>
    <row r="3" spans="1:4" x14ac:dyDescent="0.25">
      <c r="A3" s="6"/>
      <c r="B3" s="71" t="s">
        <v>0</v>
      </c>
      <c r="C3" s="71"/>
      <c r="D3" s="72"/>
    </row>
    <row r="4" spans="1:4" x14ac:dyDescent="0.25">
      <c r="A4" s="7" t="s">
        <v>13</v>
      </c>
      <c r="B4" s="4">
        <v>97</v>
      </c>
      <c r="C4" s="3">
        <v>98</v>
      </c>
      <c r="D4" s="3">
        <v>99</v>
      </c>
    </row>
    <row r="5" spans="1:4" x14ac:dyDescent="0.25">
      <c r="A5" s="5" t="s">
        <v>1</v>
      </c>
      <c r="B5" s="1">
        <v>16926</v>
      </c>
      <c r="C5" s="1">
        <v>15866</v>
      </c>
      <c r="D5" s="1"/>
    </row>
    <row r="6" spans="1:4" x14ac:dyDescent="0.25">
      <c r="A6" s="2" t="s">
        <v>2</v>
      </c>
      <c r="B6" s="1">
        <v>30023</v>
      </c>
      <c r="C6" s="1">
        <v>29995</v>
      </c>
      <c r="D6" s="1">
        <v>8428</v>
      </c>
    </row>
    <row r="7" spans="1:4" x14ac:dyDescent="0.25">
      <c r="A7" s="2" t="s">
        <v>3</v>
      </c>
      <c r="B7" s="1">
        <v>29592</v>
      </c>
      <c r="C7" s="1">
        <v>28678</v>
      </c>
      <c r="D7" s="1">
        <v>19241</v>
      </c>
    </row>
    <row r="8" spans="1:4" x14ac:dyDescent="0.25">
      <c r="A8" s="2" t="s">
        <v>4</v>
      </c>
      <c r="B8" s="1">
        <v>29528</v>
      </c>
      <c r="C8" s="1">
        <v>27635</v>
      </c>
      <c r="D8" s="1">
        <v>23099</v>
      </c>
    </row>
    <row r="9" spans="1:4" x14ac:dyDescent="0.25">
      <c r="A9" s="2" t="s">
        <v>5</v>
      </c>
      <c r="B9" s="1">
        <v>19871</v>
      </c>
      <c r="C9" s="1">
        <v>27408</v>
      </c>
      <c r="D9" s="1">
        <v>24054</v>
      </c>
    </row>
    <row r="10" spans="1:4" x14ac:dyDescent="0.25">
      <c r="A10" s="2" t="s">
        <v>6</v>
      </c>
      <c r="B10" s="1">
        <v>27760</v>
      </c>
      <c r="C10" s="1">
        <v>17469</v>
      </c>
      <c r="D10" s="1">
        <v>19903</v>
      </c>
    </row>
    <row r="11" spans="1:4" x14ac:dyDescent="0.25">
      <c r="A11" s="2" t="s">
        <v>7</v>
      </c>
      <c r="B11" s="1">
        <v>13278</v>
      </c>
      <c r="C11" s="1">
        <v>34879</v>
      </c>
      <c r="D11" s="1"/>
    </row>
    <row r="12" spans="1:4" x14ac:dyDescent="0.25">
      <c r="A12" s="2" t="s">
        <v>8</v>
      </c>
      <c r="B12" s="1">
        <v>13275</v>
      </c>
      <c r="C12" s="1"/>
      <c r="D12" s="1"/>
    </row>
    <row r="13" spans="1:4" x14ac:dyDescent="0.25">
      <c r="A13" s="2" t="s">
        <v>9</v>
      </c>
      <c r="B13" s="1">
        <v>27268</v>
      </c>
      <c r="C13" s="1"/>
      <c r="D13" s="1"/>
    </row>
    <row r="14" spans="1:4" x14ac:dyDescent="0.25">
      <c r="A14" s="2" t="s">
        <v>10</v>
      </c>
      <c r="B14" s="1">
        <v>24113</v>
      </c>
      <c r="C14" s="1"/>
      <c r="D14" s="1"/>
    </row>
    <row r="15" spans="1:4" x14ac:dyDescent="0.25">
      <c r="A15" s="2" t="s">
        <v>11</v>
      </c>
      <c r="B15" s="1">
        <v>18991</v>
      </c>
      <c r="C15" s="1"/>
      <c r="D15" s="1"/>
    </row>
    <row r="16" spans="1:4" x14ac:dyDescent="0.25">
      <c r="A16" s="2" t="s">
        <v>12</v>
      </c>
      <c r="B16" s="1">
        <v>23620</v>
      </c>
      <c r="C16" s="1"/>
      <c r="D16" s="1"/>
    </row>
    <row r="17" spans="1:4" x14ac:dyDescent="0.25">
      <c r="A17" s="8" t="s">
        <v>14</v>
      </c>
      <c r="B17" s="9">
        <f>SUM(B5:B16)</f>
        <v>274245</v>
      </c>
      <c r="C17" s="9">
        <f t="shared" ref="C17:D17" si="0">SUM(C5:C16)</f>
        <v>181930</v>
      </c>
      <c r="D17" s="9">
        <f t="shared" si="0"/>
        <v>94725</v>
      </c>
    </row>
    <row r="18" spans="1:4" x14ac:dyDescent="0.25">
      <c r="A18" s="19" t="s">
        <v>16</v>
      </c>
      <c r="B18" s="19">
        <v>2390</v>
      </c>
      <c r="C18" s="19">
        <v>2360</v>
      </c>
      <c r="D18" s="19"/>
    </row>
    <row r="19" spans="1:4" x14ac:dyDescent="0.25">
      <c r="A19" t="s">
        <v>15</v>
      </c>
    </row>
  </sheetData>
  <mergeCells count="2">
    <mergeCell ref="B3:D3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17"/>
  <sheetViews>
    <sheetView rightToLeft="1" zoomScale="115" zoomScaleNormal="115" workbookViewId="0">
      <selection activeCell="A2" sqref="A2:D2"/>
    </sheetView>
  </sheetViews>
  <sheetFormatPr defaultRowHeight="15.75" x14ac:dyDescent="0.25"/>
  <cols>
    <col min="1" max="1" width="18.42578125" style="11" customWidth="1"/>
    <col min="2" max="2" width="14.28515625" style="13" customWidth="1"/>
    <col min="3" max="4" width="13.7109375" style="13" customWidth="1"/>
  </cols>
  <sheetData>
    <row r="2" spans="1:4" ht="27" customHeight="1" x14ac:dyDescent="0.25">
      <c r="A2" s="74" t="s">
        <v>95</v>
      </c>
      <c r="B2" s="74"/>
      <c r="C2" s="74"/>
      <c r="D2" s="74"/>
    </row>
    <row r="3" spans="1:4" ht="27" customHeight="1" x14ac:dyDescent="0.25">
      <c r="A3" s="10" t="s">
        <v>13</v>
      </c>
      <c r="B3" s="16">
        <v>1397</v>
      </c>
      <c r="C3" s="10">
        <v>1398</v>
      </c>
      <c r="D3" s="10">
        <v>1399</v>
      </c>
    </row>
    <row r="4" spans="1:4" x14ac:dyDescent="0.25">
      <c r="A4" s="17" t="s">
        <v>1</v>
      </c>
      <c r="B4" s="12">
        <v>231246</v>
      </c>
      <c r="C4" s="12">
        <v>222314</v>
      </c>
      <c r="D4" s="12">
        <v>144314</v>
      </c>
    </row>
    <row r="5" spans="1:4" x14ac:dyDescent="0.25">
      <c r="A5" s="14" t="s">
        <v>2</v>
      </c>
      <c r="B5" s="12">
        <v>309494</v>
      </c>
      <c r="C5" s="12">
        <v>381363</v>
      </c>
      <c r="D5" s="12">
        <v>105117</v>
      </c>
    </row>
    <row r="6" spans="1:4" x14ac:dyDescent="0.25">
      <c r="A6" s="14" t="s">
        <v>3</v>
      </c>
      <c r="B6" s="12">
        <v>124375</v>
      </c>
      <c r="C6" s="12">
        <v>139116</v>
      </c>
      <c r="D6" s="12">
        <v>30742</v>
      </c>
    </row>
    <row r="7" spans="1:4" x14ac:dyDescent="0.25">
      <c r="A7" s="14" t="s">
        <v>4</v>
      </c>
      <c r="B7" s="12">
        <v>77519</v>
      </c>
      <c r="C7" s="12">
        <v>111055</v>
      </c>
      <c r="D7" s="12">
        <v>13373</v>
      </c>
    </row>
    <row r="8" spans="1:4" x14ac:dyDescent="0.25">
      <c r="A8" s="14" t="s">
        <v>5</v>
      </c>
      <c r="B8" s="12">
        <v>25888</v>
      </c>
      <c r="C8" s="12">
        <v>15852</v>
      </c>
      <c r="D8" s="12">
        <v>17919</v>
      </c>
    </row>
    <row r="9" spans="1:4" x14ac:dyDescent="0.25">
      <c r="A9" s="14" t="s">
        <v>6</v>
      </c>
      <c r="B9" s="12">
        <v>78552</v>
      </c>
      <c r="C9" s="12">
        <v>49685</v>
      </c>
      <c r="D9" s="12">
        <v>24053</v>
      </c>
    </row>
    <row r="10" spans="1:4" x14ac:dyDescent="0.25">
      <c r="A10" s="14" t="s">
        <v>7</v>
      </c>
      <c r="B10" s="12">
        <v>205753</v>
      </c>
      <c r="C10" s="12">
        <v>115315</v>
      </c>
      <c r="D10" s="12">
        <v>56122</v>
      </c>
    </row>
    <row r="11" spans="1:4" x14ac:dyDescent="0.25">
      <c r="A11" s="14" t="s">
        <v>8</v>
      </c>
      <c r="B11" s="12">
        <v>514180</v>
      </c>
      <c r="C11" s="12">
        <v>491495</v>
      </c>
      <c r="D11" s="12">
        <v>316623</v>
      </c>
    </row>
    <row r="12" spans="1:4" x14ac:dyDescent="0.25">
      <c r="A12" s="14" t="s">
        <v>9</v>
      </c>
      <c r="B12" s="12">
        <v>573826</v>
      </c>
      <c r="C12" s="12">
        <v>729282</v>
      </c>
      <c r="D12" s="12"/>
    </row>
    <row r="13" spans="1:4" x14ac:dyDescent="0.25">
      <c r="A13" s="14" t="s">
        <v>10</v>
      </c>
      <c r="B13" s="12">
        <v>749776</v>
      </c>
      <c r="C13" s="12">
        <v>735432</v>
      </c>
      <c r="D13" s="12"/>
    </row>
    <row r="14" spans="1:4" x14ac:dyDescent="0.25">
      <c r="A14" s="14" t="s">
        <v>11</v>
      </c>
      <c r="B14" s="12">
        <v>830000</v>
      </c>
      <c r="C14" s="12">
        <v>824370</v>
      </c>
      <c r="D14" s="12"/>
    </row>
    <row r="15" spans="1:4" x14ac:dyDescent="0.25">
      <c r="A15" s="14" t="s">
        <v>12</v>
      </c>
      <c r="B15" s="12">
        <v>416499</v>
      </c>
      <c r="C15" s="12">
        <v>425529</v>
      </c>
      <c r="D15" s="12"/>
    </row>
    <row r="16" spans="1:4" x14ac:dyDescent="0.25">
      <c r="A16" s="18" t="s">
        <v>14</v>
      </c>
      <c r="B16" s="15">
        <f>SUM(B4:B15)</f>
        <v>4137108</v>
      </c>
      <c r="C16" s="15">
        <f t="shared" ref="C16:D16" si="0">SUM(C4:C15)</f>
        <v>4240808</v>
      </c>
      <c r="D16" s="15">
        <f t="shared" si="0"/>
        <v>708263</v>
      </c>
    </row>
    <row r="17" spans="1:4" ht="15" x14ac:dyDescent="0.25">
      <c r="A17" s="19" t="s">
        <v>16</v>
      </c>
      <c r="B17" s="19">
        <v>5056</v>
      </c>
      <c r="C17" s="19">
        <v>6968</v>
      </c>
      <c r="D17" s="19"/>
    </row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هزینه برق 97</vt:lpstr>
      <vt:lpstr>هزینه تلفن 97</vt:lpstr>
      <vt:lpstr>هزینه گاز97</vt:lpstr>
      <vt:lpstr>هزینه آب 97</vt:lpstr>
      <vt:lpstr>کارکرد آب97-99</vt:lpstr>
      <vt:lpstr>کارکرد گاز97-99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2021-02-28T05:38:32Z</dcterms:modified>
</cp:coreProperties>
</file>