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عمرانی 99\"/>
    </mc:Choice>
  </mc:AlternateContent>
  <bookViews>
    <workbookView xWindow="0" yWindow="0" windowWidth="20400" windowHeight="7020"/>
  </bookViews>
  <sheets>
    <sheet name="آموزشی" sheetId="1" r:id="rId1"/>
    <sheet name="کارگاه و آزمایشگاه" sheetId="2" r:id="rId2"/>
  </sheets>
  <definedNames>
    <definedName name="_xlnm._FilterDatabase" localSheetId="0" hidden="1">آموزشی!$A$4:$P$4</definedName>
    <definedName name="_xlnm._FilterDatabase" localSheetId="1" hidden="1">'کارگاه و آزمایشگاه'!$A$4:$K$4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16" i="2"/>
  <c r="E26" i="1"/>
  <c r="F20" i="1"/>
  <c r="F13" i="1"/>
  <c r="E12" i="1"/>
  <c r="E27" i="1" s="1"/>
  <c r="F8" i="1"/>
  <c r="F5" i="1"/>
</calcChain>
</file>

<file path=xl/comments1.xml><?xml version="1.0" encoding="utf-8"?>
<comments xmlns="http://schemas.openxmlformats.org/spreadsheetml/2006/main">
  <authors>
    <author>Windows User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ساختمان مشترک بین فنی و علوم  سرجمع 5650 متر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ساختمان مشترک بین فنی و علوم  سرجمع 5650 متر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1: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<sst xmlns="http://schemas.openxmlformats.org/spreadsheetml/2006/main" count="182" uniqueCount="92">
  <si>
    <t>عنوان دستگاه اجرایی: دانشگاه زنجان</t>
  </si>
  <si>
    <t>تاریخ تنظیم : 1399/11/27</t>
  </si>
  <si>
    <t>فضای آموزشی دانشگاه به تفکیک دانشکده و نوع کاربری</t>
  </si>
  <si>
    <t xml:space="preserve">نوع بنا </t>
  </si>
  <si>
    <t>بهره برداری</t>
  </si>
  <si>
    <t>کاربری غالب</t>
  </si>
  <si>
    <t>ردیف</t>
  </si>
  <si>
    <t>عنوان ساختمان</t>
  </si>
  <si>
    <t>ساختمان</t>
  </si>
  <si>
    <t xml:space="preserve">  سوله</t>
  </si>
  <si>
    <t>زیربنا</t>
  </si>
  <si>
    <t>جمع بنا</t>
  </si>
  <si>
    <t>تعداد طبقات</t>
  </si>
  <si>
    <t>موجود/ سال بهره برداری</t>
  </si>
  <si>
    <t>در دست احداث / درصد پیشرفت فیزیکی</t>
  </si>
  <si>
    <t>دانشکده</t>
  </si>
  <si>
    <t xml:space="preserve">آزمایشگاه و کارگاه </t>
  </si>
  <si>
    <t>اداری</t>
  </si>
  <si>
    <t>پژوهشی و فناوری</t>
  </si>
  <si>
    <t xml:space="preserve">کتابخانه و آمفی تاتر </t>
  </si>
  <si>
    <t>ورزشی</t>
  </si>
  <si>
    <t xml:space="preserve">سایر </t>
  </si>
  <si>
    <t>علوم انسانی  شرقی</t>
  </si>
  <si>
    <t>1384/01/01</t>
  </si>
  <si>
    <t>انسانی</t>
  </si>
  <si>
    <t>علوم انسانی  غربی</t>
  </si>
  <si>
    <t>1389/11/01</t>
  </si>
  <si>
    <t>علوم اجتماعی و مدیریت</t>
  </si>
  <si>
    <t>1393/10/24</t>
  </si>
  <si>
    <t>دپارتمان شیمی</t>
  </si>
  <si>
    <t>1376/01/01</t>
  </si>
  <si>
    <t>علوم</t>
  </si>
  <si>
    <t>دپارتمان فیزیك</t>
  </si>
  <si>
    <t>ساختمان علوم</t>
  </si>
  <si>
    <t>1387/04/01</t>
  </si>
  <si>
    <t>کتابخانه علوم</t>
  </si>
  <si>
    <t>1387/09/01</t>
  </si>
  <si>
    <t>ساختمان هنر و معماری (مشترک علوم)</t>
  </si>
  <si>
    <t xml:space="preserve">دانشكده كشاورزی قدیم </t>
  </si>
  <si>
    <t>1370/01/01</t>
  </si>
  <si>
    <t>کشاورزی</t>
  </si>
  <si>
    <t>کشاورزی جدید</t>
  </si>
  <si>
    <t>1397/01/01</t>
  </si>
  <si>
    <t xml:space="preserve">دپارتمان آب </t>
  </si>
  <si>
    <t>1360/01/01</t>
  </si>
  <si>
    <t>ساختمان ادبیات قدیم1</t>
  </si>
  <si>
    <t>دانشكده ادبیات قدیم1</t>
  </si>
  <si>
    <t>ساختمان پژوهشی دامپروری</t>
  </si>
  <si>
    <t>1365/01/01</t>
  </si>
  <si>
    <t>ساختمان مزرعه آموزشی</t>
  </si>
  <si>
    <t>مرکز تحقیقات مزرعه آموزشی  (ساختمان مدیریت مزرعه)</t>
  </si>
  <si>
    <t>1387/06/01</t>
  </si>
  <si>
    <t>ساختمان فنی</t>
  </si>
  <si>
    <t>1387/01/01</t>
  </si>
  <si>
    <t>مهندسی</t>
  </si>
  <si>
    <t>کتابخانه فنی</t>
  </si>
  <si>
    <t>دپارتمان برق</t>
  </si>
  <si>
    <t>1379/01/01</t>
  </si>
  <si>
    <t>دپارتمان عمران</t>
  </si>
  <si>
    <t>1383/01/01</t>
  </si>
  <si>
    <t>دپارتمان مكانیك</t>
  </si>
  <si>
    <t>1380/01/01</t>
  </si>
  <si>
    <t>ساختمان معدن</t>
  </si>
  <si>
    <t>ساختمان هنر و معماری (مشترک فنی)</t>
  </si>
  <si>
    <t>فضای کارگاهی و آزمایشگاهی دانشگاه به تفکیک دانشکده و نوع کاربری</t>
  </si>
  <si>
    <t>نوع مالکیت: (1ملکی، 2استیجاری، 3سایر)</t>
  </si>
  <si>
    <t>آموزشی : گروه‌آموزشی (1علوم پزشكي، 2 علوم انساني، 3 علوم پايه، 4 كشاورزي ودامپزشكي، 5 فني و مهندسي، 6 هنر)</t>
  </si>
  <si>
    <t>سالن تشریح</t>
  </si>
  <si>
    <t>*</t>
  </si>
  <si>
    <t xml:space="preserve"> ساختمان شیردوشی</t>
  </si>
  <si>
    <t>شیردوشی</t>
  </si>
  <si>
    <t>گلخانه معمولی</t>
  </si>
  <si>
    <t>زنبورداری</t>
  </si>
  <si>
    <t>مرغداری گوشتی</t>
  </si>
  <si>
    <t>مرغداری دستی(گوشتی)</t>
  </si>
  <si>
    <t>مرغداری(كلكسیون)</t>
  </si>
  <si>
    <t>مرغداری تخمی</t>
  </si>
  <si>
    <t>جایگاه گوساله های نوزاد</t>
  </si>
  <si>
    <t>زایشگاه</t>
  </si>
  <si>
    <t>گوساله دانی</t>
  </si>
  <si>
    <t>اصطبل گوسفندان 1 و 2</t>
  </si>
  <si>
    <t>اصطبل گوسفندان</t>
  </si>
  <si>
    <t>اصطبل گاوداری</t>
  </si>
  <si>
    <t>سیلوی زمینی علوفه</t>
  </si>
  <si>
    <t>كارگاه موتوری</t>
  </si>
  <si>
    <t>رصدخانه</t>
  </si>
  <si>
    <t>1388/05/01</t>
  </si>
  <si>
    <t>کارگاه های فنی و مهندسی</t>
  </si>
  <si>
    <t>کار گاه های فنی و مهندسی</t>
  </si>
  <si>
    <t>كارگاه جوشكاری</t>
  </si>
  <si>
    <t>كارگاه دانشكده مكانیك</t>
  </si>
  <si>
    <t>كارگاه نجاری و نقاشی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</si>
</sst>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/mm/dd;@"/>
  </numFmts>
  <fonts count="24" x14ac:knownFonts="1">
    <font>
      <sz val="11"/>
      <color theme="1"/>
      <name val="Calibri"/>
      <family val="2"/>
      <charset val="178"/>
      <scheme val="minor"/>
    </font>
    <font>
      <sz val="11"/>
      <color theme="1"/>
      <name val="B Zar"/>
      <charset val="178"/>
    </font>
    <font>
      <b/>
      <sz val="14"/>
      <color indexed="8"/>
      <name val="B Zar"/>
      <charset val="178"/>
    </font>
    <font>
      <sz val="12"/>
      <color theme="1"/>
      <name val="B Zar"/>
      <charset val="178"/>
    </font>
    <font>
      <sz val="12"/>
      <color theme="1"/>
      <name val="2  Badr"/>
      <charset val="178"/>
    </font>
    <font>
      <sz val="14"/>
      <color theme="1"/>
      <name val="B Zar"/>
      <charset val="178"/>
    </font>
    <font>
      <sz val="9"/>
      <color theme="1"/>
      <name val="B Zar"/>
      <charset val="178"/>
    </font>
    <font>
      <sz val="11"/>
      <color theme="1"/>
      <name val="2  Badr"/>
      <charset val="178"/>
    </font>
    <font>
      <sz val="11"/>
      <name val="B Zar"/>
      <charset val="178"/>
    </font>
    <font>
      <sz val="11"/>
      <color indexed="8"/>
      <name val="B Zar"/>
      <charset val="178"/>
    </font>
    <font>
      <sz val="12"/>
      <name val="B Zar"/>
      <charset val="178"/>
    </font>
    <font>
      <sz val="11"/>
      <name val="2  Badr"/>
      <charset val="178"/>
    </font>
    <font>
      <sz val="9"/>
      <name val="B Zar"/>
      <charset val="178"/>
    </font>
    <font>
      <sz val="12"/>
      <color indexed="8"/>
      <name val="B Zar"/>
      <charset val="178"/>
    </font>
    <font>
      <sz val="10"/>
      <color indexed="8"/>
      <name val="B Zar"/>
      <charset val="178"/>
    </font>
    <font>
      <sz val="8"/>
      <color indexed="8"/>
      <name val="B Zar"/>
      <charset val="178"/>
    </font>
    <font>
      <sz val="9"/>
      <color indexed="8"/>
      <name val="B Zar"/>
      <charset val="178"/>
    </font>
    <font>
      <sz val="12"/>
      <color theme="1"/>
      <name val="Calibri"/>
      <family val="2"/>
      <charset val="17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B Zar"/>
      <charset val="178"/>
    </font>
    <font>
      <sz val="10"/>
      <color theme="1"/>
      <name val="B Zar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vertical="center" textRotation="90" wrapText="1" readingOrder="2"/>
    </xf>
    <xf numFmtId="0" fontId="3" fillId="2" borderId="2" xfId="0" applyFont="1" applyFill="1" applyBorder="1" applyAlignment="1">
      <alignment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textRotation="90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5" fillId="2" borderId="6" xfId="0" applyFont="1" applyFill="1" applyBorder="1" applyAlignment="1">
      <alignment horizontal="center" vertical="center" textRotation="90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center" vertical="center" wrapText="1" readingOrder="2"/>
    </xf>
    <xf numFmtId="0" fontId="8" fillId="0" borderId="6" xfId="0" applyFont="1" applyFill="1" applyBorder="1" applyAlignment="1">
      <alignment horizontal="center" vertical="center" wrapText="1" readingOrder="2"/>
    </xf>
    <xf numFmtId="0" fontId="9" fillId="4" borderId="4" xfId="0" applyFont="1" applyFill="1" applyBorder="1" applyAlignment="1">
      <alignment vertical="center" wrapText="1" readingOrder="2"/>
    </xf>
    <xf numFmtId="0" fontId="9" fillId="4" borderId="6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 wrapText="1" readingOrder="2"/>
    </xf>
    <xf numFmtId="0" fontId="10" fillId="4" borderId="9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 vertical="center" wrapText="1" readingOrder="2"/>
    </xf>
    <xf numFmtId="164" fontId="9" fillId="0" borderId="6" xfId="0" applyNumberFormat="1" applyFont="1" applyFill="1" applyBorder="1" applyAlignment="1">
      <alignment horizontal="center" vertical="center" wrapText="1" readingOrder="2"/>
    </xf>
    <xf numFmtId="0" fontId="9" fillId="0" borderId="4" xfId="0" applyFont="1" applyFill="1" applyBorder="1" applyAlignment="1">
      <alignment horizontal="center" vertical="center" wrapText="1" readingOrder="2"/>
    </xf>
    <xf numFmtId="0" fontId="11" fillId="0" borderId="0" xfId="0" applyFont="1" applyFill="1" applyBorder="1" applyAlignment="1">
      <alignment horizontal="center" vertical="center" wrapText="1" readingOrder="2"/>
    </xf>
    <xf numFmtId="0" fontId="8" fillId="4" borderId="4" xfId="0" applyFont="1" applyFill="1" applyBorder="1" applyAlignment="1">
      <alignment vertical="center" wrapText="1" readingOrder="2"/>
    </xf>
    <xf numFmtId="0" fontId="10" fillId="4" borderId="7" xfId="0" applyFont="1" applyFill="1" applyBorder="1" applyAlignment="1">
      <alignment horizontal="center" vertical="center" wrapText="1" readingOrder="2"/>
    </xf>
    <xf numFmtId="164" fontId="8" fillId="0" borderId="6" xfId="0" applyNumberFormat="1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9" fillId="5" borderId="4" xfId="0" applyFont="1" applyFill="1" applyBorder="1" applyAlignment="1">
      <alignment vertical="center" wrapText="1" readingOrder="2"/>
    </xf>
    <xf numFmtId="0" fontId="9" fillId="5" borderId="6" xfId="0" applyFont="1" applyFill="1" applyBorder="1" applyAlignment="1">
      <alignment horizontal="center" vertical="center" wrapText="1" readingOrder="2"/>
    </xf>
    <xf numFmtId="0" fontId="8" fillId="5" borderId="6" xfId="0" applyFont="1" applyFill="1" applyBorder="1" applyAlignment="1">
      <alignment horizontal="center" vertical="center" wrapText="1" readingOrder="2"/>
    </xf>
    <xf numFmtId="0" fontId="10" fillId="5" borderId="2" xfId="0" applyFont="1" applyFill="1" applyBorder="1" applyAlignment="1">
      <alignment horizontal="center" vertical="center" wrapText="1" readingOrder="2"/>
    </xf>
    <xf numFmtId="0" fontId="9" fillId="5" borderId="6" xfId="0" applyFont="1" applyFill="1" applyBorder="1" applyAlignment="1">
      <alignment vertical="center" wrapText="1" readingOrder="2"/>
    </xf>
    <xf numFmtId="0" fontId="10" fillId="5" borderId="9" xfId="0" applyFont="1" applyFill="1" applyBorder="1" applyAlignment="1">
      <alignment horizontal="center" vertical="center" wrapText="1" readingOrder="2"/>
    </xf>
    <xf numFmtId="0" fontId="8" fillId="5" borderId="4" xfId="0" applyFont="1" applyFill="1" applyBorder="1" applyAlignment="1">
      <alignment vertical="center" wrapText="1" readingOrder="2"/>
    </xf>
    <xf numFmtId="0" fontId="12" fillId="0" borderId="6" xfId="0" applyFont="1" applyFill="1" applyBorder="1" applyAlignment="1">
      <alignment horizontal="center" vertical="center" wrapText="1" readingOrder="2"/>
    </xf>
    <xf numFmtId="0" fontId="10" fillId="5" borderId="7" xfId="0" applyFont="1" applyFill="1" applyBorder="1" applyAlignment="1">
      <alignment horizontal="center" vertical="center" wrapText="1" readingOrder="2"/>
    </xf>
    <xf numFmtId="0" fontId="9" fillId="6" borderId="4" xfId="0" applyFont="1" applyFill="1" applyBorder="1" applyAlignment="1">
      <alignment vertical="center" wrapText="1" readingOrder="2"/>
    </xf>
    <xf numFmtId="0" fontId="9" fillId="6" borderId="6" xfId="0" applyFont="1" applyFill="1" applyBorder="1" applyAlignment="1">
      <alignment horizontal="center" vertical="center" wrapText="1" readingOrder="2"/>
    </xf>
    <xf numFmtId="0" fontId="8" fillId="6" borderId="6" xfId="0" applyFont="1" applyFill="1" applyBorder="1" applyAlignment="1">
      <alignment horizontal="center" vertical="center" wrapText="1" readingOrder="2"/>
    </xf>
    <xf numFmtId="0" fontId="13" fillId="6" borderId="2" xfId="0" applyFont="1" applyFill="1" applyBorder="1" applyAlignment="1">
      <alignment horizontal="center" vertical="center" wrapText="1" readingOrder="2"/>
    </xf>
    <xf numFmtId="0" fontId="13" fillId="6" borderId="9" xfId="0" applyFont="1" applyFill="1" applyBorder="1" applyAlignment="1">
      <alignment horizontal="center" vertical="center" wrapText="1" readingOrder="2"/>
    </xf>
    <xf numFmtId="0" fontId="14" fillId="0" borderId="6" xfId="0" applyFont="1" applyFill="1" applyBorder="1" applyAlignment="1">
      <alignment horizontal="right" vertical="center" wrapText="1" readingOrder="2"/>
    </xf>
    <xf numFmtId="0" fontId="9" fillId="0" borderId="6" xfId="0" applyFont="1" applyFill="1" applyBorder="1" applyAlignment="1">
      <alignment horizontal="right" vertical="center" wrapText="1" readingOrder="2"/>
    </xf>
    <xf numFmtId="0" fontId="15" fillId="0" borderId="6" xfId="0" applyFont="1" applyFill="1" applyBorder="1" applyAlignment="1">
      <alignment horizontal="right" vertical="center" wrapText="1" readingOrder="2"/>
    </xf>
    <xf numFmtId="0" fontId="16" fillId="0" borderId="6" xfId="0" applyFont="1" applyFill="1" applyBorder="1" applyAlignment="1">
      <alignment horizontal="right" vertical="center" wrapText="1" readingOrder="2"/>
    </xf>
    <xf numFmtId="0" fontId="13" fillId="6" borderId="7" xfId="0" applyFont="1" applyFill="1" applyBorder="1" applyAlignment="1">
      <alignment horizontal="center" vertical="center" wrapText="1" readingOrder="2"/>
    </xf>
    <xf numFmtId="0" fontId="9" fillId="7" borderId="4" xfId="0" applyFont="1" applyFill="1" applyBorder="1" applyAlignment="1">
      <alignment vertical="center" wrapText="1" readingOrder="2"/>
    </xf>
    <xf numFmtId="0" fontId="9" fillId="7" borderId="6" xfId="0" applyFont="1" applyFill="1" applyBorder="1" applyAlignment="1">
      <alignment horizontal="center" vertical="center" wrapText="1" readingOrder="2"/>
    </xf>
    <xf numFmtId="0" fontId="8" fillId="7" borderId="6" xfId="0" applyFont="1" applyFill="1" applyBorder="1" applyAlignment="1">
      <alignment horizontal="center" vertical="center" wrapText="1" readingOrder="2"/>
    </xf>
    <xf numFmtId="0" fontId="13" fillId="7" borderId="2" xfId="0" applyFont="1" applyFill="1" applyBorder="1" applyAlignment="1">
      <alignment horizontal="center" vertical="center" wrapText="1" readingOrder="2"/>
    </xf>
    <xf numFmtId="0" fontId="8" fillId="0" borderId="0" xfId="0" applyFont="1" applyFill="1" applyBorder="1" applyAlignment="1">
      <alignment horizontal="center" vertical="center" wrapText="1" readingOrder="2"/>
    </xf>
    <xf numFmtId="0" fontId="13" fillId="7" borderId="9" xfId="0" applyFont="1" applyFill="1" applyBorder="1" applyAlignment="1">
      <alignment horizontal="center" vertical="center" wrapText="1" readingOrder="2"/>
    </xf>
    <xf numFmtId="0" fontId="8" fillId="7" borderId="4" xfId="0" applyFont="1" applyFill="1" applyBorder="1" applyAlignment="1">
      <alignment vertical="center" wrapText="1" readingOrder="2"/>
    </xf>
    <xf numFmtId="0" fontId="13" fillId="7" borderId="7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17" fillId="3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vertical="center" textRotation="90" wrapText="1" readingOrder="2"/>
    </xf>
    <xf numFmtId="0" fontId="1" fillId="2" borderId="2" xfId="0" applyFont="1" applyFill="1" applyBorder="1" applyAlignment="1">
      <alignment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21" fillId="2" borderId="2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21" fillId="2" borderId="7" xfId="0" applyFont="1" applyFill="1" applyBorder="1" applyAlignment="1">
      <alignment horizontal="center" vertical="center" wrapText="1" readingOrder="2"/>
    </xf>
    <xf numFmtId="0" fontId="2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readingOrder="2"/>
    </xf>
    <xf numFmtId="0" fontId="0" fillId="0" borderId="6" xfId="0" applyBorder="1" applyAlignment="1">
      <alignment horizontal="right"/>
    </xf>
    <xf numFmtId="0" fontId="9" fillId="6" borderId="6" xfId="0" applyFont="1" applyFill="1" applyBorder="1" applyAlignment="1">
      <alignment vertical="center" wrapText="1" readingOrder="2"/>
    </xf>
    <xf numFmtId="0" fontId="11" fillId="0" borderId="6" xfId="0" applyFont="1" applyFill="1" applyBorder="1" applyAlignment="1">
      <alignment horizontal="center" vertical="center" wrapText="1" readingOrder="2"/>
    </xf>
    <xf numFmtId="0" fontId="16" fillId="0" borderId="6" xfId="0" applyFont="1" applyFill="1" applyBorder="1" applyAlignment="1">
      <alignment horizontal="center" vertical="center" wrapText="1" readingOrder="2"/>
    </xf>
    <xf numFmtId="0" fontId="8" fillId="0" borderId="6" xfId="0" applyFont="1" applyFill="1" applyBorder="1" applyAlignment="1">
      <alignment horizontal="right" vertical="center" wrapText="1" readingOrder="2"/>
    </xf>
    <xf numFmtId="0" fontId="9" fillId="7" borderId="6" xfId="0" applyFont="1" applyFill="1" applyBorder="1" applyAlignment="1">
      <alignment vertical="center" wrapText="1" readingOrder="2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rightToLeft="1" tabSelected="1" zoomScale="115" zoomScaleNormal="115" workbookViewId="0">
      <pane xSplit="2" ySplit="4" topLeftCell="C5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RowHeight="15" x14ac:dyDescent="0.25"/>
  <cols>
    <col min="1" max="1" width="3.42578125" customWidth="1"/>
    <col min="2" max="2" width="28.140625" customWidth="1"/>
    <col min="3" max="3" width="6.42578125" customWidth="1"/>
    <col min="4" max="4" width="4.42578125" customWidth="1"/>
    <col min="5" max="5" width="7.85546875" customWidth="1"/>
    <col min="6" max="6" width="9.28515625" customWidth="1"/>
    <col min="7" max="7" width="5.5703125" customWidth="1"/>
    <col min="8" max="8" width="9.28515625" customWidth="1"/>
    <col min="9" max="9" width="9.85546875" customWidth="1"/>
    <col min="10" max="10" width="8.7109375" customWidth="1"/>
    <col min="11" max="11" width="13.85546875" customWidth="1"/>
    <col min="12" max="12" width="13.7109375" customWidth="1"/>
    <col min="13" max="13" width="14.7109375" customWidth="1"/>
    <col min="14" max="14" width="8.42578125" customWidth="1"/>
    <col min="15" max="15" width="10.28515625" customWidth="1"/>
    <col min="16" max="16" width="9.28515625" customWidth="1"/>
    <col min="17" max="17" width="14.42578125" customWidth="1"/>
  </cols>
  <sheetData>
    <row r="1" spans="1:16" ht="19.5" x14ac:dyDescent="0.25">
      <c r="A1" s="1" t="s">
        <v>0</v>
      </c>
    </row>
    <row r="2" spans="1:16" ht="24" x14ac:dyDescent="0.25">
      <c r="A2" s="1" t="s">
        <v>1</v>
      </c>
      <c r="C2" s="2" t="s">
        <v>2</v>
      </c>
      <c r="D2" s="2"/>
      <c r="E2" s="2"/>
      <c r="F2" s="2"/>
      <c r="G2" s="2"/>
      <c r="H2" s="2"/>
      <c r="I2" s="2"/>
    </row>
    <row r="3" spans="1:16" s="11" customFormat="1" ht="23.25" customHeight="1" x14ac:dyDescent="0.25">
      <c r="A3" s="3"/>
      <c r="B3" s="4"/>
      <c r="C3" s="5" t="s">
        <v>3</v>
      </c>
      <c r="D3" s="6"/>
      <c r="E3" s="7"/>
      <c r="F3" s="7"/>
      <c r="G3" s="8"/>
      <c r="H3" s="9" t="s">
        <v>4</v>
      </c>
      <c r="I3" s="9"/>
      <c r="J3" s="10" t="s">
        <v>5</v>
      </c>
      <c r="K3" s="10"/>
      <c r="L3" s="10"/>
      <c r="M3" s="10"/>
      <c r="N3" s="10"/>
      <c r="O3" s="10"/>
      <c r="P3" s="10"/>
    </row>
    <row r="4" spans="1:16" s="22" customFormat="1" ht="47.25" x14ac:dyDescent="0.25">
      <c r="A4" s="12" t="s">
        <v>6</v>
      </c>
      <c r="B4" s="13" t="s">
        <v>7</v>
      </c>
      <c r="C4" s="14" t="s">
        <v>8</v>
      </c>
      <c r="D4" s="15" t="s">
        <v>9</v>
      </c>
      <c r="E4" s="16" t="s">
        <v>10</v>
      </c>
      <c r="F4" s="16" t="s">
        <v>11</v>
      </c>
      <c r="G4" s="17" t="s">
        <v>12</v>
      </c>
      <c r="H4" s="18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</row>
    <row r="5" spans="1:16" s="31" customFormat="1" ht="21.75" x14ac:dyDescent="0.25">
      <c r="A5" s="23">
        <v>1</v>
      </c>
      <c r="B5" s="24" t="s">
        <v>22</v>
      </c>
      <c r="C5" s="25">
        <v>1</v>
      </c>
      <c r="D5" s="26"/>
      <c r="E5" s="25">
        <v>3832</v>
      </c>
      <c r="F5" s="27">
        <f>SUM(E5:E7)</f>
        <v>15594</v>
      </c>
      <c r="G5" s="28">
        <v>3</v>
      </c>
      <c r="H5" s="29" t="s">
        <v>23</v>
      </c>
      <c r="I5" s="23"/>
      <c r="J5" s="28" t="s">
        <v>24</v>
      </c>
      <c r="K5" s="23"/>
      <c r="L5" s="28"/>
      <c r="M5" s="30"/>
      <c r="N5" s="23"/>
      <c r="O5" s="23"/>
      <c r="P5" s="23"/>
    </row>
    <row r="6" spans="1:16" s="31" customFormat="1" ht="21.75" x14ac:dyDescent="0.25">
      <c r="A6" s="23">
        <v>2</v>
      </c>
      <c r="B6" s="24" t="s">
        <v>25</v>
      </c>
      <c r="C6" s="25">
        <v>1</v>
      </c>
      <c r="D6" s="26"/>
      <c r="E6" s="25">
        <v>5962</v>
      </c>
      <c r="F6" s="27"/>
      <c r="G6" s="28">
        <v>3</v>
      </c>
      <c r="H6" s="29" t="s">
        <v>26</v>
      </c>
      <c r="I6" s="23"/>
      <c r="J6" s="28" t="s">
        <v>24</v>
      </c>
      <c r="K6" s="23"/>
      <c r="L6" s="28"/>
      <c r="M6" s="30"/>
      <c r="N6" s="23"/>
      <c r="O6" s="23"/>
      <c r="P6" s="23"/>
    </row>
    <row r="7" spans="1:16" s="31" customFormat="1" ht="21.75" x14ac:dyDescent="0.25">
      <c r="A7" s="23">
        <v>3</v>
      </c>
      <c r="B7" s="32" t="s">
        <v>27</v>
      </c>
      <c r="C7" s="26">
        <v>1</v>
      </c>
      <c r="D7" s="26"/>
      <c r="E7" s="26">
        <v>5800</v>
      </c>
      <c r="F7" s="33"/>
      <c r="G7" s="23">
        <v>3</v>
      </c>
      <c r="H7" s="34" t="s">
        <v>28</v>
      </c>
      <c r="I7" s="23"/>
      <c r="J7" s="23" t="s">
        <v>24</v>
      </c>
      <c r="K7" s="23"/>
      <c r="L7" s="23"/>
      <c r="M7" s="35"/>
      <c r="N7" s="23"/>
      <c r="O7" s="23"/>
      <c r="P7" s="23"/>
    </row>
    <row r="8" spans="1:16" s="31" customFormat="1" ht="21.75" x14ac:dyDescent="0.25">
      <c r="A8" s="23">
        <v>4</v>
      </c>
      <c r="B8" s="36" t="s">
        <v>29</v>
      </c>
      <c r="C8" s="37">
        <v>1</v>
      </c>
      <c r="D8" s="38"/>
      <c r="E8" s="37">
        <v>3979</v>
      </c>
      <c r="F8" s="39">
        <f>SUM(E8:E12)</f>
        <v>15556</v>
      </c>
      <c r="G8" s="28">
        <v>3</v>
      </c>
      <c r="H8" s="29" t="s">
        <v>30</v>
      </c>
      <c r="I8" s="23"/>
      <c r="J8" s="28" t="s">
        <v>31</v>
      </c>
      <c r="K8" s="23"/>
      <c r="L8" s="28"/>
      <c r="M8" s="28"/>
      <c r="N8" s="23"/>
      <c r="O8" s="23"/>
      <c r="P8" s="23"/>
    </row>
    <row r="9" spans="1:16" s="31" customFormat="1" ht="21.75" x14ac:dyDescent="0.25">
      <c r="A9" s="23">
        <v>5</v>
      </c>
      <c r="B9" s="40" t="s">
        <v>32</v>
      </c>
      <c r="C9" s="37">
        <v>1</v>
      </c>
      <c r="D9" s="38"/>
      <c r="E9" s="37">
        <v>4752</v>
      </c>
      <c r="F9" s="41"/>
      <c r="G9" s="28">
        <v>3</v>
      </c>
      <c r="H9" s="29" t="s">
        <v>30</v>
      </c>
      <c r="I9" s="23"/>
      <c r="J9" s="28" t="s">
        <v>31</v>
      </c>
      <c r="K9" s="23"/>
      <c r="L9" s="28"/>
      <c r="M9" s="28"/>
      <c r="N9" s="23"/>
      <c r="O9" s="23"/>
      <c r="P9" s="23"/>
    </row>
    <row r="10" spans="1:16" s="31" customFormat="1" ht="21.75" x14ac:dyDescent="0.25">
      <c r="A10" s="23">
        <v>6</v>
      </c>
      <c r="B10" s="42" t="s">
        <v>33</v>
      </c>
      <c r="C10" s="38">
        <v>1</v>
      </c>
      <c r="D10" s="38"/>
      <c r="E10" s="38">
        <v>3000</v>
      </c>
      <c r="F10" s="41"/>
      <c r="G10" s="23">
        <v>3</v>
      </c>
      <c r="H10" s="34" t="s">
        <v>34</v>
      </c>
      <c r="I10" s="23"/>
      <c r="J10" s="23" t="s">
        <v>31</v>
      </c>
      <c r="K10" s="23"/>
      <c r="L10" s="23"/>
      <c r="M10" s="23"/>
      <c r="N10" s="23"/>
      <c r="O10" s="23"/>
      <c r="P10" s="23"/>
    </row>
    <row r="11" spans="1:16" s="31" customFormat="1" ht="21.75" x14ac:dyDescent="0.25">
      <c r="A11" s="23">
        <v>7</v>
      </c>
      <c r="B11" s="42" t="s">
        <v>35</v>
      </c>
      <c r="C11" s="38">
        <v>1</v>
      </c>
      <c r="D11" s="38"/>
      <c r="E11" s="38">
        <v>1000</v>
      </c>
      <c r="F11" s="41"/>
      <c r="G11" s="23">
        <v>1</v>
      </c>
      <c r="H11" s="34" t="s">
        <v>36</v>
      </c>
      <c r="I11" s="23"/>
      <c r="J11" s="23" t="s">
        <v>31</v>
      </c>
      <c r="K11" s="23"/>
      <c r="L11" s="23"/>
      <c r="M11" s="23"/>
      <c r="N11" s="43" t="s">
        <v>35</v>
      </c>
      <c r="O11" s="23"/>
      <c r="P11" s="23"/>
    </row>
    <row r="12" spans="1:16" s="31" customFormat="1" ht="21.75" x14ac:dyDescent="0.25">
      <c r="A12" s="23">
        <v>28</v>
      </c>
      <c r="B12" s="42" t="s">
        <v>37</v>
      </c>
      <c r="C12" s="38">
        <v>1</v>
      </c>
      <c r="D12" s="38"/>
      <c r="E12" s="38">
        <f>2825</f>
        <v>2825</v>
      </c>
      <c r="F12" s="44"/>
      <c r="G12" s="23">
        <v>0</v>
      </c>
      <c r="H12" s="34"/>
      <c r="I12" s="23">
        <v>93</v>
      </c>
      <c r="J12" s="23" t="s">
        <v>31</v>
      </c>
      <c r="K12" s="23"/>
      <c r="L12" s="35"/>
      <c r="M12" s="23"/>
      <c r="N12" s="23"/>
      <c r="O12" s="23"/>
      <c r="P12" s="23"/>
    </row>
    <row r="13" spans="1:16" s="31" customFormat="1" ht="21.75" x14ac:dyDescent="0.25">
      <c r="A13" s="23">
        <v>19</v>
      </c>
      <c r="B13" s="45" t="s">
        <v>38</v>
      </c>
      <c r="C13" s="46">
        <v>1</v>
      </c>
      <c r="D13" s="47"/>
      <c r="E13" s="46">
        <v>6061.8</v>
      </c>
      <c r="F13" s="48">
        <f>SUM(E13:E19)</f>
        <v>14000.100000000002</v>
      </c>
      <c r="G13" s="28">
        <v>2</v>
      </c>
      <c r="H13" s="29" t="s">
        <v>39</v>
      </c>
      <c r="I13" s="23"/>
      <c r="J13" s="23" t="s">
        <v>40</v>
      </c>
      <c r="K13" s="23"/>
      <c r="L13" s="28"/>
      <c r="M13" s="28"/>
      <c r="N13" s="23"/>
      <c r="O13" s="23"/>
      <c r="P13" s="23"/>
    </row>
    <row r="14" spans="1:16" s="31" customFormat="1" ht="21.75" x14ac:dyDescent="0.25">
      <c r="A14" s="23">
        <v>20</v>
      </c>
      <c r="B14" s="45" t="s">
        <v>41</v>
      </c>
      <c r="C14" s="46">
        <v>1</v>
      </c>
      <c r="D14" s="47"/>
      <c r="E14" s="46">
        <v>4800</v>
      </c>
      <c r="F14" s="49"/>
      <c r="G14" s="28">
        <v>3</v>
      </c>
      <c r="H14" s="29" t="s">
        <v>42</v>
      </c>
      <c r="I14" s="23"/>
      <c r="J14" s="23" t="s">
        <v>40</v>
      </c>
      <c r="K14" s="23"/>
      <c r="L14" s="28"/>
      <c r="M14" s="23"/>
      <c r="N14" s="23"/>
      <c r="O14" s="23"/>
      <c r="P14" s="23"/>
    </row>
    <row r="15" spans="1:16" s="31" customFormat="1" ht="21.75" x14ac:dyDescent="0.25">
      <c r="A15" s="23">
        <v>17</v>
      </c>
      <c r="B15" s="45" t="s">
        <v>43</v>
      </c>
      <c r="C15" s="46">
        <v>1</v>
      </c>
      <c r="D15" s="47"/>
      <c r="E15" s="46">
        <v>1528.2</v>
      </c>
      <c r="F15" s="49"/>
      <c r="G15" s="28">
        <v>2</v>
      </c>
      <c r="H15" s="29" t="s">
        <v>44</v>
      </c>
      <c r="I15" s="23"/>
      <c r="J15" s="23" t="s">
        <v>40</v>
      </c>
      <c r="K15" s="28"/>
      <c r="L15" s="28"/>
      <c r="M15" s="23"/>
      <c r="N15" s="23"/>
      <c r="O15" s="23"/>
      <c r="P15" s="43"/>
    </row>
    <row r="16" spans="1:16" s="31" customFormat="1" ht="21.75" x14ac:dyDescent="0.25">
      <c r="A16" s="23">
        <v>16</v>
      </c>
      <c r="B16" s="45" t="s">
        <v>45</v>
      </c>
      <c r="C16" s="46">
        <v>1</v>
      </c>
      <c r="D16" s="47"/>
      <c r="E16" s="46">
        <v>810.2</v>
      </c>
      <c r="F16" s="49"/>
      <c r="G16" s="28">
        <v>2</v>
      </c>
      <c r="H16" s="29" t="s">
        <v>39</v>
      </c>
      <c r="I16" s="23"/>
      <c r="J16" s="23" t="s">
        <v>40</v>
      </c>
      <c r="K16" s="23"/>
      <c r="L16" s="50" t="s">
        <v>46</v>
      </c>
      <c r="M16" s="51"/>
      <c r="N16" s="23"/>
      <c r="O16" s="23"/>
      <c r="P16" s="43"/>
    </row>
    <row r="17" spans="1:16" s="31" customFormat="1" ht="21.75" x14ac:dyDescent="0.25">
      <c r="A17" s="23">
        <v>10</v>
      </c>
      <c r="B17" s="45" t="s">
        <v>47</v>
      </c>
      <c r="C17" s="46"/>
      <c r="D17" s="47">
        <v>2</v>
      </c>
      <c r="E17" s="46">
        <v>419.2</v>
      </c>
      <c r="F17" s="49"/>
      <c r="G17" s="28">
        <v>1</v>
      </c>
      <c r="H17" s="29" t="s">
        <v>48</v>
      </c>
      <c r="I17" s="23"/>
      <c r="J17" s="23" t="s">
        <v>40</v>
      </c>
      <c r="K17" s="23"/>
      <c r="L17" s="23"/>
      <c r="M17" s="52" t="s">
        <v>47</v>
      </c>
      <c r="N17" s="23"/>
      <c r="O17" s="23"/>
      <c r="P17" s="23"/>
    </row>
    <row r="18" spans="1:16" s="31" customFormat="1" ht="21.75" x14ac:dyDescent="0.25">
      <c r="A18" s="23">
        <v>9</v>
      </c>
      <c r="B18" s="45" t="s">
        <v>49</v>
      </c>
      <c r="C18" s="46">
        <v>1</v>
      </c>
      <c r="D18" s="47"/>
      <c r="E18" s="46">
        <v>290.7</v>
      </c>
      <c r="F18" s="49"/>
      <c r="G18" s="28">
        <v>1</v>
      </c>
      <c r="H18" s="29" t="s">
        <v>48</v>
      </c>
      <c r="I18" s="23"/>
      <c r="J18" s="23" t="s">
        <v>40</v>
      </c>
      <c r="K18" s="23"/>
      <c r="L18" s="53" t="s">
        <v>49</v>
      </c>
      <c r="M18" s="51"/>
      <c r="N18" s="23"/>
      <c r="O18" s="23"/>
      <c r="P18" s="23"/>
    </row>
    <row r="19" spans="1:16" s="31" customFormat="1" ht="39" x14ac:dyDescent="0.25">
      <c r="A19" s="23">
        <v>21</v>
      </c>
      <c r="B19" s="45" t="s">
        <v>50</v>
      </c>
      <c r="C19" s="46">
        <v>1</v>
      </c>
      <c r="D19" s="47"/>
      <c r="E19" s="46">
        <v>90</v>
      </c>
      <c r="F19" s="54"/>
      <c r="G19" s="28"/>
      <c r="H19" s="29" t="s">
        <v>51</v>
      </c>
      <c r="I19" s="23"/>
      <c r="J19" s="23" t="s">
        <v>40</v>
      </c>
      <c r="K19" s="23"/>
      <c r="L19" s="28"/>
      <c r="M19" s="23"/>
      <c r="N19" s="23"/>
      <c r="O19" s="23"/>
      <c r="P19" s="23"/>
    </row>
    <row r="20" spans="1:16" s="31" customFormat="1" ht="21.75" x14ac:dyDescent="0.25">
      <c r="A20" s="23">
        <v>22</v>
      </c>
      <c r="B20" s="55" t="s">
        <v>52</v>
      </c>
      <c r="C20" s="56">
        <v>1</v>
      </c>
      <c r="D20" s="57"/>
      <c r="E20" s="56">
        <v>3000</v>
      </c>
      <c r="F20" s="58">
        <f>SUM(E20:E26)</f>
        <v>28827</v>
      </c>
      <c r="G20" s="28">
        <v>3</v>
      </c>
      <c r="H20" s="29" t="s">
        <v>53</v>
      </c>
      <c r="I20" s="23"/>
      <c r="J20" s="23" t="s">
        <v>54</v>
      </c>
      <c r="K20" s="59"/>
      <c r="L20" s="51"/>
      <c r="M20" s="51"/>
      <c r="N20" s="23"/>
      <c r="O20" s="23"/>
      <c r="P20" s="23"/>
    </row>
    <row r="21" spans="1:16" s="31" customFormat="1" ht="21.75" x14ac:dyDescent="0.25">
      <c r="A21" s="23">
        <v>23</v>
      </c>
      <c r="B21" s="55" t="s">
        <v>55</v>
      </c>
      <c r="C21" s="56">
        <v>1</v>
      </c>
      <c r="D21" s="57"/>
      <c r="E21" s="56">
        <v>1000</v>
      </c>
      <c r="F21" s="60"/>
      <c r="G21" s="28">
        <v>0</v>
      </c>
      <c r="H21" s="29" t="s">
        <v>53</v>
      </c>
      <c r="I21" s="23"/>
      <c r="J21" s="23" t="s">
        <v>54</v>
      </c>
      <c r="K21" s="43"/>
      <c r="L21" s="35"/>
      <c r="M21" s="51"/>
      <c r="N21" s="50" t="s">
        <v>55</v>
      </c>
      <c r="O21" s="23"/>
      <c r="P21" s="23"/>
    </row>
    <row r="22" spans="1:16" s="31" customFormat="1" ht="21.75" x14ac:dyDescent="0.25">
      <c r="A22" s="23">
        <v>24</v>
      </c>
      <c r="B22" s="55" t="s">
        <v>56</v>
      </c>
      <c r="C22" s="56">
        <v>1</v>
      </c>
      <c r="D22" s="57"/>
      <c r="E22" s="56">
        <v>5489</v>
      </c>
      <c r="F22" s="60"/>
      <c r="G22" s="28">
        <v>3</v>
      </c>
      <c r="H22" s="29" t="s">
        <v>57</v>
      </c>
      <c r="I22" s="23"/>
      <c r="J22" s="23" t="s">
        <v>54</v>
      </c>
      <c r="K22" s="43"/>
      <c r="L22" s="30"/>
      <c r="M22" s="28"/>
      <c r="N22" s="23"/>
      <c r="O22" s="23"/>
      <c r="P22" s="23"/>
    </row>
    <row r="23" spans="1:16" s="31" customFormat="1" ht="21.75" x14ac:dyDescent="0.25">
      <c r="A23" s="23">
        <v>25</v>
      </c>
      <c r="B23" s="55" t="s">
        <v>58</v>
      </c>
      <c r="C23" s="56">
        <v>1</v>
      </c>
      <c r="D23" s="57"/>
      <c r="E23" s="56">
        <v>5016</v>
      </c>
      <c r="F23" s="60"/>
      <c r="G23" s="28">
        <v>3</v>
      </c>
      <c r="H23" s="29" t="s">
        <v>59</v>
      </c>
      <c r="I23" s="23"/>
      <c r="J23" s="23" t="s">
        <v>54</v>
      </c>
      <c r="K23" s="43"/>
      <c r="L23" s="30"/>
      <c r="M23" s="28"/>
      <c r="N23" s="23"/>
      <c r="O23" s="23"/>
      <c r="P23" s="23"/>
    </row>
    <row r="24" spans="1:16" s="31" customFormat="1" ht="21.75" x14ac:dyDescent="0.25">
      <c r="A24" s="23">
        <v>26</v>
      </c>
      <c r="B24" s="55" t="s">
        <v>60</v>
      </c>
      <c r="C24" s="56">
        <v>1</v>
      </c>
      <c r="D24" s="57"/>
      <c r="E24" s="56">
        <v>5497</v>
      </c>
      <c r="F24" s="60"/>
      <c r="G24" s="28">
        <v>3</v>
      </c>
      <c r="H24" s="29" t="s">
        <v>61</v>
      </c>
      <c r="I24" s="23"/>
      <c r="J24" s="23" t="s">
        <v>54</v>
      </c>
      <c r="K24" s="43"/>
      <c r="L24" s="30"/>
      <c r="M24" s="28"/>
      <c r="N24" s="23"/>
      <c r="O24" s="23"/>
      <c r="P24" s="23"/>
    </row>
    <row r="25" spans="1:16" s="31" customFormat="1" ht="21.75" x14ac:dyDescent="0.25">
      <c r="A25" s="23">
        <v>27</v>
      </c>
      <c r="B25" s="61" t="s">
        <v>62</v>
      </c>
      <c r="C25" s="57">
        <v>1</v>
      </c>
      <c r="D25" s="57"/>
      <c r="E25" s="57">
        <v>6000</v>
      </c>
      <c r="F25" s="60"/>
      <c r="G25" s="23">
        <v>0</v>
      </c>
      <c r="H25" s="34" t="s">
        <v>28</v>
      </c>
      <c r="I25" s="23"/>
      <c r="J25" s="23" t="s">
        <v>54</v>
      </c>
      <c r="K25" s="43"/>
      <c r="L25" s="35"/>
      <c r="M25" s="23"/>
      <c r="N25" s="23"/>
      <c r="O25" s="23"/>
      <c r="P25" s="23"/>
    </row>
    <row r="26" spans="1:16" s="31" customFormat="1" ht="21.75" x14ac:dyDescent="0.25">
      <c r="A26" s="23">
        <v>28</v>
      </c>
      <c r="B26" s="61" t="s">
        <v>63</v>
      </c>
      <c r="C26" s="57">
        <v>1</v>
      </c>
      <c r="D26" s="57"/>
      <c r="E26" s="57">
        <f>2825</f>
        <v>2825</v>
      </c>
      <c r="F26" s="62"/>
      <c r="G26" s="23">
        <v>0</v>
      </c>
      <c r="H26" s="34"/>
      <c r="I26" s="23">
        <v>93</v>
      </c>
      <c r="J26" s="23" t="s">
        <v>54</v>
      </c>
      <c r="K26" s="23"/>
      <c r="L26" s="35"/>
      <c r="M26" s="23"/>
      <c r="N26" s="23"/>
      <c r="O26" s="23"/>
      <c r="P26" s="23"/>
    </row>
    <row r="27" spans="1:16" ht="15.75" x14ac:dyDescent="0.25">
      <c r="A27" s="63"/>
      <c r="B27" s="63"/>
      <c r="C27" s="63"/>
      <c r="D27" s="63"/>
      <c r="E27" s="64">
        <f>SUM(E5:E26)</f>
        <v>73977.099999999991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</sheetData>
  <autoFilter ref="A4:P4"/>
  <mergeCells count="8">
    <mergeCell ref="F13:F19"/>
    <mergeCell ref="F20:F26"/>
    <mergeCell ref="C2:I2"/>
    <mergeCell ref="C3:D3"/>
    <mergeCell ref="H3:I3"/>
    <mergeCell ref="J3:P3"/>
    <mergeCell ref="F5:F7"/>
    <mergeCell ref="F8:F1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P25"/>
  <sheetViews>
    <sheetView rightToLeft="1" zoomScaleNormal="100" workbookViewId="0">
      <pane xSplit="2" ySplit="4" topLeftCell="C5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RowHeight="15" x14ac:dyDescent="0.25"/>
  <cols>
    <col min="1" max="1" width="3.28515625" customWidth="1"/>
    <col min="2" max="2" width="19.28515625" customWidth="1"/>
    <col min="3" max="3" width="7.28515625" customWidth="1"/>
    <col min="4" max="4" width="5" customWidth="1"/>
    <col min="5" max="5" width="10.85546875" customWidth="1"/>
    <col min="6" max="6" width="5.42578125" customWidth="1"/>
    <col min="7" max="7" width="10.140625" customWidth="1"/>
    <col min="8" max="8" width="9" customWidth="1"/>
    <col min="9" max="9" width="8.28515625" customWidth="1"/>
    <col min="10" max="10" width="19.28515625" customWidth="1"/>
    <col min="11" max="11" width="21" style="65" customWidth="1"/>
    <col min="12" max="12" width="13.140625" customWidth="1"/>
  </cols>
  <sheetData>
    <row r="1" spans="1:16" ht="19.5" x14ac:dyDescent="0.25">
      <c r="A1" s="1" t="s">
        <v>0</v>
      </c>
    </row>
    <row r="2" spans="1:16" ht="21" x14ac:dyDescent="0.25">
      <c r="A2" s="1" t="s">
        <v>1</v>
      </c>
      <c r="C2" s="66" t="s">
        <v>64</v>
      </c>
      <c r="D2" s="66"/>
      <c r="E2" s="66"/>
      <c r="F2" s="66"/>
      <c r="G2" s="66"/>
      <c r="H2" s="66"/>
      <c r="I2" s="66"/>
      <c r="J2" s="66"/>
    </row>
    <row r="3" spans="1:16" s="22" customFormat="1" ht="21.75" customHeight="1" x14ac:dyDescent="0.25">
      <c r="A3" s="21"/>
      <c r="B3" s="67"/>
      <c r="C3" s="68" t="s">
        <v>3</v>
      </c>
      <c r="D3" s="69"/>
      <c r="E3" s="70"/>
      <c r="F3" s="71"/>
      <c r="G3" s="72" t="s">
        <v>4</v>
      </c>
      <c r="H3" s="72"/>
      <c r="I3" s="73" t="s">
        <v>65</v>
      </c>
      <c r="J3" s="74" t="s">
        <v>5</v>
      </c>
      <c r="K3" s="74"/>
    </row>
    <row r="4" spans="1:16" s="22" customFormat="1" ht="70.5" customHeight="1" x14ac:dyDescent="0.25">
      <c r="A4" s="12" t="s">
        <v>6</v>
      </c>
      <c r="B4" s="75" t="s">
        <v>7</v>
      </c>
      <c r="C4" s="14" t="s">
        <v>8</v>
      </c>
      <c r="D4" s="15" t="s">
        <v>9</v>
      </c>
      <c r="E4" s="76" t="s">
        <v>10</v>
      </c>
      <c r="F4" s="77" t="s">
        <v>12</v>
      </c>
      <c r="G4" s="18" t="s">
        <v>13</v>
      </c>
      <c r="H4" s="19" t="s">
        <v>14</v>
      </c>
      <c r="I4" s="78"/>
      <c r="J4" s="79" t="s">
        <v>66</v>
      </c>
      <c r="K4" s="80" t="s">
        <v>16</v>
      </c>
    </row>
    <row r="5" spans="1:16" s="31" customFormat="1" ht="21.75" x14ac:dyDescent="0.25">
      <c r="A5" s="23">
        <v>1</v>
      </c>
      <c r="B5" s="45" t="s">
        <v>67</v>
      </c>
      <c r="C5" s="28"/>
      <c r="D5" s="23" t="s">
        <v>68</v>
      </c>
      <c r="E5" s="28">
        <v>988.7</v>
      </c>
      <c r="F5" s="28">
        <v>1</v>
      </c>
      <c r="G5" s="29" t="s">
        <v>48</v>
      </c>
      <c r="H5" s="23"/>
      <c r="I5" s="81">
        <v>1</v>
      </c>
      <c r="J5" s="23">
        <v>4</v>
      </c>
      <c r="K5" s="51" t="s">
        <v>67</v>
      </c>
      <c r="L5" s="82"/>
    </row>
    <row r="6" spans="1:16" s="31" customFormat="1" ht="21.75" x14ac:dyDescent="0.25">
      <c r="A6" s="23">
        <v>2</v>
      </c>
      <c r="B6" s="45" t="s">
        <v>69</v>
      </c>
      <c r="C6" s="28"/>
      <c r="D6" s="23" t="s">
        <v>68</v>
      </c>
      <c r="E6" s="28">
        <v>421.1</v>
      </c>
      <c r="F6" s="28">
        <v>1</v>
      </c>
      <c r="G6" s="29" t="s">
        <v>48</v>
      </c>
      <c r="H6" s="23"/>
      <c r="I6" s="81">
        <v>1</v>
      </c>
      <c r="J6" s="23">
        <v>4</v>
      </c>
      <c r="K6" s="51" t="s">
        <v>70</v>
      </c>
      <c r="L6" s="82"/>
    </row>
    <row r="7" spans="1:16" s="31" customFormat="1" ht="21.75" x14ac:dyDescent="0.25">
      <c r="A7" s="23">
        <v>3</v>
      </c>
      <c r="B7" s="45" t="s">
        <v>71</v>
      </c>
      <c r="C7" s="28"/>
      <c r="D7" s="23" t="s">
        <v>68</v>
      </c>
      <c r="E7" s="28">
        <v>324.5</v>
      </c>
      <c r="F7" s="28">
        <v>1</v>
      </c>
      <c r="G7" s="29" t="s">
        <v>48</v>
      </c>
      <c r="H7" s="23"/>
      <c r="I7" s="81">
        <v>1</v>
      </c>
      <c r="J7" s="23">
        <v>4</v>
      </c>
      <c r="K7" s="83"/>
      <c r="L7" s="82"/>
    </row>
    <row r="8" spans="1:16" s="31" customFormat="1" ht="21.75" x14ac:dyDescent="0.25">
      <c r="A8" s="23">
        <v>4</v>
      </c>
      <c r="B8" s="45" t="s">
        <v>72</v>
      </c>
      <c r="C8" s="28"/>
      <c r="D8" s="23" t="s">
        <v>68</v>
      </c>
      <c r="E8" s="28">
        <v>309</v>
      </c>
      <c r="F8" s="28">
        <v>1</v>
      </c>
      <c r="G8" s="29" t="s">
        <v>48</v>
      </c>
      <c r="H8" s="23"/>
      <c r="I8" s="81">
        <v>1</v>
      </c>
      <c r="J8" s="23">
        <v>4</v>
      </c>
      <c r="K8" s="51" t="s">
        <v>72</v>
      </c>
      <c r="L8" s="82"/>
    </row>
    <row r="9" spans="1:16" s="31" customFormat="1" ht="21.75" x14ac:dyDescent="0.25">
      <c r="A9" s="23">
        <v>5</v>
      </c>
      <c r="B9" s="45" t="s">
        <v>73</v>
      </c>
      <c r="C9" s="28"/>
      <c r="D9" s="23" t="s">
        <v>68</v>
      </c>
      <c r="E9" s="28">
        <v>289</v>
      </c>
      <c r="F9" s="28">
        <v>1</v>
      </c>
      <c r="G9" s="29" t="s">
        <v>48</v>
      </c>
      <c r="H9" s="23"/>
      <c r="I9" s="81">
        <v>1</v>
      </c>
      <c r="J9" s="23">
        <v>4</v>
      </c>
      <c r="K9" s="51" t="s">
        <v>73</v>
      </c>
      <c r="L9" s="82"/>
    </row>
    <row r="10" spans="1:16" s="31" customFormat="1" ht="21.75" x14ac:dyDescent="0.25">
      <c r="A10" s="23">
        <v>6</v>
      </c>
      <c r="B10" s="84" t="s">
        <v>74</v>
      </c>
      <c r="C10" s="28"/>
      <c r="D10" s="23" t="s">
        <v>68</v>
      </c>
      <c r="E10" s="28">
        <v>250</v>
      </c>
      <c r="F10" s="28">
        <v>1</v>
      </c>
      <c r="G10" s="29" t="s">
        <v>48</v>
      </c>
      <c r="H10" s="23"/>
      <c r="I10" s="81">
        <v>1</v>
      </c>
      <c r="J10" s="23">
        <v>4</v>
      </c>
      <c r="K10" s="51" t="s">
        <v>74</v>
      </c>
      <c r="L10" s="82"/>
    </row>
    <row r="11" spans="1:16" s="31" customFormat="1" ht="21.75" x14ac:dyDescent="0.25">
      <c r="A11" s="23">
        <v>7</v>
      </c>
      <c r="B11" s="45" t="s">
        <v>75</v>
      </c>
      <c r="C11" s="28"/>
      <c r="D11" s="23" t="s">
        <v>68</v>
      </c>
      <c r="E11" s="28">
        <v>250</v>
      </c>
      <c r="F11" s="28">
        <v>1</v>
      </c>
      <c r="G11" s="29" t="s">
        <v>48</v>
      </c>
      <c r="H11" s="23"/>
      <c r="I11" s="81">
        <v>1</v>
      </c>
      <c r="J11" s="23">
        <v>4</v>
      </c>
      <c r="K11" s="51" t="s">
        <v>75</v>
      </c>
      <c r="L11" s="82"/>
    </row>
    <row r="12" spans="1:16" s="31" customFormat="1" ht="21.75" x14ac:dyDescent="0.25">
      <c r="A12" s="23">
        <v>8</v>
      </c>
      <c r="B12" s="45" t="s">
        <v>76</v>
      </c>
      <c r="C12" s="28"/>
      <c r="D12" s="23" t="s">
        <v>68</v>
      </c>
      <c r="E12" s="28">
        <v>205.6</v>
      </c>
      <c r="F12" s="28">
        <v>1</v>
      </c>
      <c r="G12" s="29" t="s">
        <v>48</v>
      </c>
      <c r="H12" s="23"/>
      <c r="I12" s="81">
        <v>1</v>
      </c>
      <c r="J12" s="23">
        <v>4</v>
      </c>
      <c r="K12" s="51" t="s">
        <v>76</v>
      </c>
      <c r="L12" s="82"/>
    </row>
    <row r="13" spans="1:16" s="31" customFormat="1" ht="21.75" x14ac:dyDescent="0.25">
      <c r="A13" s="23">
        <v>9</v>
      </c>
      <c r="B13" s="45" t="s">
        <v>77</v>
      </c>
      <c r="C13" s="28"/>
      <c r="D13" s="23" t="s">
        <v>68</v>
      </c>
      <c r="E13" s="28">
        <v>205</v>
      </c>
      <c r="F13" s="28">
        <v>1</v>
      </c>
      <c r="G13" s="29" t="s">
        <v>44</v>
      </c>
      <c r="H13" s="23"/>
      <c r="I13" s="81">
        <v>1</v>
      </c>
      <c r="J13" s="23">
        <v>4</v>
      </c>
      <c r="K13" s="51" t="s">
        <v>77</v>
      </c>
      <c r="L13" s="82"/>
    </row>
    <row r="14" spans="1:16" s="31" customFormat="1" ht="21.75" x14ac:dyDescent="0.25">
      <c r="A14" s="23">
        <v>10</v>
      </c>
      <c r="B14" s="45" t="s">
        <v>78</v>
      </c>
      <c r="C14" s="28"/>
      <c r="D14" s="23" t="s">
        <v>68</v>
      </c>
      <c r="E14" s="28">
        <v>156.87</v>
      </c>
      <c r="F14" s="28">
        <v>1</v>
      </c>
      <c r="G14" s="29" t="s">
        <v>48</v>
      </c>
      <c r="H14" s="23"/>
      <c r="I14" s="81">
        <v>1</v>
      </c>
      <c r="J14" s="23">
        <v>4</v>
      </c>
      <c r="K14" s="51" t="s">
        <v>78</v>
      </c>
      <c r="L14" s="82"/>
    </row>
    <row r="15" spans="1:16" s="31" customFormat="1" ht="21.75" x14ac:dyDescent="0.25">
      <c r="A15" s="23">
        <v>11</v>
      </c>
      <c r="B15" s="45" t="s">
        <v>79</v>
      </c>
      <c r="C15" s="28"/>
      <c r="D15" s="23" t="s">
        <v>68</v>
      </c>
      <c r="E15" s="28">
        <v>156.87</v>
      </c>
      <c r="F15" s="28">
        <v>1</v>
      </c>
      <c r="G15" s="29" t="s">
        <v>48</v>
      </c>
      <c r="H15" s="23"/>
      <c r="I15" s="81">
        <v>1</v>
      </c>
      <c r="J15" s="23">
        <v>4</v>
      </c>
      <c r="K15" s="51" t="s">
        <v>79</v>
      </c>
      <c r="L15" s="82"/>
    </row>
    <row r="16" spans="1:16" s="31" customFormat="1" ht="21.75" x14ac:dyDescent="0.25">
      <c r="A16" s="23">
        <v>11</v>
      </c>
      <c r="B16" s="45" t="s">
        <v>80</v>
      </c>
      <c r="C16" s="28"/>
      <c r="D16" s="23">
        <v>2</v>
      </c>
      <c r="E16" s="28">
        <f>529+576.2</f>
        <v>1105.2</v>
      </c>
      <c r="F16" s="28">
        <v>1</v>
      </c>
      <c r="G16" s="29" t="s">
        <v>44</v>
      </c>
      <c r="H16" s="23"/>
      <c r="I16" s="85"/>
      <c r="J16" s="23">
        <v>4</v>
      </c>
      <c r="K16" s="53" t="s">
        <v>81</v>
      </c>
      <c r="L16"/>
      <c r="M16"/>
      <c r="N16"/>
      <c r="O16"/>
      <c r="P16"/>
    </row>
    <row r="17" spans="1:16" s="31" customFormat="1" ht="21.75" x14ac:dyDescent="0.25">
      <c r="A17" s="23">
        <v>12</v>
      </c>
      <c r="B17" s="45" t="s">
        <v>82</v>
      </c>
      <c r="C17" s="28"/>
      <c r="D17" s="23">
        <v>2</v>
      </c>
      <c r="E17" s="28">
        <v>530</v>
      </c>
      <c r="F17" s="28">
        <v>1</v>
      </c>
      <c r="G17" s="29" t="s">
        <v>44</v>
      </c>
      <c r="H17" s="23"/>
      <c r="I17" s="85"/>
      <c r="J17" s="23">
        <v>4</v>
      </c>
      <c r="K17" s="53" t="s">
        <v>82</v>
      </c>
      <c r="L17"/>
      <c r="M17"/>
      <c r="N17"/>
      <c r="O17"/>
      <c r="P17"/>
    </row>
    <row r="18" spans="1:16" s="31" customFormat="1" ht="21.75" x14ac:dyDescent="0.25">
      <c r="A18" s="23">
        <v>18</v>
      </c>
      <c r="B18" s="45" t="s">
        <v>83</v>
      </c>
      <c r="C18" s="28"/>
      <c r="D18" s="23">
        <v>2</v>
      </c>
      <c r="E18" s="28">
        <v>1540</v>
      </c>
      <c r="F18" s="28">
        <v>1</v>
      </c>
      <c r="G18" s="29" t="s">
        <v>48</v>
      </c>
      <c r="H18" s="23"/>
      <c r="I18" s="85"/>
      <c r="J18" s="23">
        <v>4</v>
      </c>
      <c r="K18" s="86" t="s">
        <v>83</v>
      </c>
      <c r="L18"/>
      <c r="M18"/>
      <c r="N18"/>
      <c r="O18"/>
      <c r="P18"/>
    </row>
    <row r="19" spans="1:16" s="31" customFormat="1" ht="21.75" x14ac:dyDescent="0.25">
      <c r="A19" s="23">
        <v>15</v>
      </c>
      <c r="B19" s="45" t="s">
        <v>84</v>
      </c>
      <c r="C19" s="28"/>
      <c r="D19" s="23">
        <v>2</v>
      </c>
      <c r="E19" s="28">
        <v>734</v>
      </c>
      <c r="F19" s="28">
        <v>1</v>
      </c>
      <c r="G19" s="29" t="s">
        <v>48</v>
      </c>
      <c r="H19" s="23"/>
      <c r="I19" s="85"/>
      <c r="J19" s="23">
        <v>4</v>
      </c>
      <c r="K19" s="50" t="s">
        <v>84</v>
      </c>
      <c r="L19"/>
      <c r="M19"/>
      <c r="N19"/>
      <c r="O19"/>
      <c r="P19"/>
    </row>
    <row r="20" spans="1:16" s="31" customFormat="1" ht="21.75" x14ac:dyDescent="0.25">
      <c r="A20" s="23">
        <v>12</v>
      </c>
      <c r="B20" s="42" t="s">
        <v>85</v>
      </c>
      <c r="C20" s="23" t="s">
        <v>68</v>
      </c>
      <c r="D20" s="23"/>
      <c r="E20" s="23">
        <v>260</v>
      </c>
      <c r="F20" s="23">
        <v>2</v>
      </c>
      <c r="G20" s="34" t="s">
        <v>86</v>
      </c>
      <c r="H20" s="23"/>
      <c r="I20" s="81">
        <v>1</v>
      </c>
      <c r="J20" s="23">
        <v>3</v>
      </c>
      <c r="K20" s="87" t="s">
        <v>85</v>
      </c>
      <c r="L20" s="82"/>
    </row>
    <row r="21" spans="1:16" s="31" customFormat="1" ht="21.75" x14ac:dyDescent="0.25">
      <c r="A21" s="23">
        <v>13</v>
      </c>
      <c r="B21" s="61" t="s">
        <v>87</v>
      </c>
      <c r="C21" s="23" t="s">
        <v>68</v>
      </c>
      <c r="D21" s="23"/>
      <c r="E21" s="23">
        <v>1055</v>
      </c>
      <c r="F21" s="23">
        <v>0</v>
      </c>
      <c r="G21" s="34"/>
      <c r="H21" s="23">
        <v>65</v>
      </c>
      <c r="I21" s="81">
        <v>1</v>
      </c>
      <c r="J21" s="23">
        <v>5</v>
      </c>
      <c r="K21" s="87" t="s">
        <v>88</v>
      </c>
      <c r="L21" s="82"/>
    </row>
    <row r="22" spans="1:16" s="31" customFormat="1" ht="21.75" x14ac:dyDescent="0.25">
      <c r="A22" s="23">
        <v>14</v>
      </c>
      <c r="B22" s="55" t="s">
        <v>89</v>
      </c>
      <c r="C22" s="28"/>
      <c r="D22" s="23" t="s">
        <v>68</v>
      </c>
      <c r="E22" s="28">
        <v>139.80000000000001</v>
      </c>
      <c r="F22" s="28">
        <v>1</v>
      </c>
      <c r="G22" s="29" t="s">
        <v>44</v>
      </c>
      <c r="H22" s="23"/>
      <c r="I22" s="81">
        <v>1</v>
      </c>
      <c r="J22" s="23">
        <v>5</v>
      </c>
      <c r="K22" s="51" t="s">
        <v>89</v>
      </c>
      <c r="L22" s="82"/>
    </row>
    <row r="23" spans="1:16" ht="21.75" x14ac:dyDescent="0.25">
      <c r="A23" s="23">
        <v>15</v>
      </c>
      <c r="B23" s="88" t="s">
        <v>90</v>
      </c>
      <c r="C23" s="28"/>
      <c r="D23" s="23" t="s">
        <v>68</v>
      </c>
      <c r="E23" s="28">
        <v>139.80000000000001</v>
      </c>
      <c r="F23" s="28">
        <v>1</v>
      </c>
      <c r="G23" s="29" t="s">
        <v>44</v>
      </c>
      <c r="H23" s="23"/>
      <c r="I23" s="81">
        <v>1</v>
      </c>
      <c r="J23" s="23">
        <v>5</v>
      </c>
      <c r="K23" s="51" t="s">
        <v>90</v>
      </c>
      <c r="L23" s="82"/>
    </row>
    <row r="24" spans="1:16" ht="21.75" x14ac:dyDescent="0.25">
      <c r="A24" s="23">
        <v>16</v>
      </c>
      <c r="B24" s="55" t="s">
        <v>91</v>
      </c>
      <c r="C24" s="28"/>
      <c r="D24" s="23" t="s">
        <v>68</v>
      </c>
      <c r="E24" s="28">
        <v>139.80000000000001</v>
      </c>
      <c r="F24" s="28">
        <v>1</v>
      </c>
      <c r="G24" s="29" t="s">
        <v>44</v>
      </c>
      <c r="H24" s="23"/>
      <c r="I24" s="81">
        <v>1</v>
      </c>
      <c r="J24" s="23">
        <v>6</v>
      </c>
      <c r="K24" s="51" t="s">
        <v>91</v>
      </c>
      <c r="L24" s="82"/>
    </row>
    <row r="25" spans="1:16" x14ac:dyDescent="0.25">
      <c r="E25" s="89">
        <f>SUM(E5:E24)</f>
        <v>9200.239999999998</v>
      </c>
    </row>
  </sheetData>
  <mergeCells count="5">
    <mergeCell ref="C2:J2"/>
    <mergeCell ref="C3:D3"/>
    <mergeCell ref="G3:H3"/>
    <mergeCell ref="I3:I4"/>
    <mergeCell ref="J3:K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آموزشی</vt:lpstr>
      <vt:lpstr>کارگاه و آزمایشگاه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2021-02-20T08:35:58Z</dcterms:created>
  <dcterms:modified xsi:type="dcterms:W3CDTF">2021-02-20T08:36:58Z</dcterms:modified>
</cp:coreProperties>
</file>