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-120" yWindow="-120" windowWidth="20640" windowHeight="11160" tabRatio="797" activeTab="9"/>
  </bookViews>
  <sheets>
    <sheet name="90" sheetId="9" r:id="rId1"/>
    <sheet name="91" sheetId="8" r:id="rId2"/>
    <sheet name="92" sheetId="7" r:id="rId3"/>
    <sheet name="93" sheetId="6" r:id="rId4"/>
    <sheet name="94" sheetId="5" r:id="rId5"/>
    <sheet name="95" sheetId="4" r:id="rId6"/>
    <sheet name="96" sheetId="3" r:id="rId7"/>
    <sheet name="97" sheetId="1" r:id="rId8"/>
    <sheet name="توزیع هیات علمی98" sheetId="2" r:id="rId9"/>
    <sheet name="تجمیعی" sheetId="10" r:id="rId10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6" l="1"/>
  <c r="D10" i="6"/>
  <c r="E10" i="6"/>
  <c r="F10" i="6"/>
  <c r="G10" i="6"/>
  <c r="B10" i="6"/>
  <c r="D31" i="10" l="1"/>
  <c r="E31" i="10"/>
  <c r="F31" i="10"/>
  <c r="G31" i="10"/>
  <c r="H31" i="10"/>
  <c r="I31" i="10"/>
  <c r="J31" i="10"/>
  <c r="K31" i="10"/>
  <c r="C31" i="10"/>
  <c r="G6" i="9" l="1"/>
  <c r="G7" i="9"/>
  <c r="G5" i="9"/>
  <c r="G9" i="9"/>
  <c r="G8" i="9"/>
  <c r="C10" i="9"/>
  <c r="D10" i="9"/>
  <c r="E10" i="9"/>
  <c r="F10" i="9"/>
  <c r="B10" i="9"/>
  <c r="G10" i="9" l="1"/>
  <c r="G7" i="6"/>
  <c r="G5" i="6"/>
  <c r="G8" i="6"/>
  <c r="G9" i="6"/>
  <c r="G6" i="6"/>
  <c r="B16" i="2" l="1"/>
  <c r="C16" i="2"/>
  <c r="D16" i="2"/>
  <c r="E16" i="2"/>
  <c r="B17" i="2"/>
  <c r="C17" i="2"/>
  <c r="D17" i="2"/>
  <c r="E17" i="2"/>
  <c r="B18" i="2"/>
  <c r="C18" i="2"/>
  <c r="D18" i="2"/>
  <c r="E18" i="2"/>
  <c r="B19" i="2"/>
  <c r="C19" i="2"/>
  <c r="D19" i="2"/>
  <c r="E19" i="2"/>
  <c r="C15" i="2"/>
  <c r="D15" i="2"/>
  <c r="E15" i="2"/>
  <c r="B15" i="2"/>
  <c r="F19" i="2" l="1"/>
  <c r="F18" i="2"/>
  <c r="F17" i="2"/>
  <c r="D20" i="2"/>
  <c r="B20" i="2"/>
  <c r="E9" i="2"/>
  <c r="D9" i="2"/>
  <c r="C9" i="2"/>
  <c r="B9" i="2"/>
  <c r="F8" i="2"/>
  <c r="F7" i="2"/>
  <c r="F6" i="2"/>
  <c r="F5" i="2"/>
  <c r="F4" i="2"/>
  <c r="C20" i="2" l="1"/>
  <c r="F9" i="2"/>
  <c r="F16" i="2"/>
  <c r="E20" i="2"/>
  <c r="F15" i="2"/>
  <c r="B16" i="1"/>
  <c r="C16" i="1"/>
  <c r="D16" i="1"/>
  <c r="E16" i="1"/>
  <c r="F16" i="1" s="1"/>
  <c r="B17" i="1"/>
  <c r="C17" i="1"/>
  <c r="D17" i="1"/>
  <c r="E17" i="1"/>
  <c r="B18" i="1"/>
  <c r="C18" i="1"/>
  <c r="D18" i="1"/>
  <c r="E18" i="1"/>
  <c r="B19" i="1"/>
  <c r="C19" i="1"/>
  <c r="D19" i="1"/>
  <c r="E19" i="1"/>
  <c r="C15" i="1"/>
  <c r="D15" i="1"/>
  <c r="E15" i="1"/>
  <c r="B15" i="1"/>
  <c r="B20" i="1" s="1"/>
  <c r="F20" i="2" l="1"/>
  <c r="C20" i="1"/>
  <c r="F19" i="1"/>
  <c r="F17" i="1"/>
  <c r="D20" i="1"/>
  <c r="F15" i="1"/>
  <c r="F18" i="1"/>
  <c r="E20" i="1"/>
  <c r="E9" i="1"/>
  <c r="D9" i="1"/>
  <c r="C9" i="1"/>
  <c r="B9" i="1"/>
  <c r="F8" i="1"/>
  <c r="F7" i="1"/>
  <c r="F6" i="1"/>
  <c r="F5" i="1"/>
  <c r="F4" i="1"/>
  <c r="F20" i="1" l="1"/>
  <c r="F9" i="1"/>
</calcChain>
</file>

<file path=xl/sharedStrings.xml><?xml version="1.0" encoding="utf-8"?>
<sst xmlns="http://schemas.openxmlformats.org/spreadsheetml/2006/main" count="195" uniqueCount="38">
  <si>
    <t>واحد مستقر کل</t>
  </si>
  <si>
    <t>مربی</t>
  </si>
  <si>
    <t>استادیار</t>
  </si>
  <si>
    <t>دانشیار</t>
  </si>
  <si>
    <t>استاد</t>
  </si>
  <si>
    <t>جمع</t>
  </si>
  <si>
    <t>دانشكده فنی و مهندسی</t>
  </si>
  <si>
    <t>دانشکده علوم</t>
  </si>
  <si>
    <t>دانشكده علوم انسانی</t>
  </si>
  <si>
    <t>دانشكده كشاورزی</t>
  </si>
  <si>
    <t>پژو هشکده فنآوری های نوین زیستی</t>
  </si>
  <si>
    <t xml:space="preserve">ماخذ: گزارش نرم افزار کارگزینی در بهمن 97 </t>
  </si>
  <si>
    <t>اعضای هیات علمی دانشگاه به تفکیک دانشکده و مرتبه علمی در سال97</t>
  </si>
  <si>
    <r>
      <t xml:space="preserve">اعضای هیات علمی دانشگاه به تفکیک دانشکده و مرتبه علمی در سال97 </t>
    </r>
    <r>
      <rPr>
        <b/>
        <sz val="12"/>
        <color rgb="FFFF0000"/>
        <rFont val="B Zar"/>
        <charset val="178"/>
      </rPr>
      <t>(درصد به نسبت کل)</t>
    </r>
  </si>
  <si>
    <t>اعضای هیات علمی دانشگاه به تفکیک دانشکده و مرتبه علمی در سال98</t>
  </si>
  <si>
    <r>
      <t xml:space="preserve">اعضای هیات علمی دانشگاه به تفکیک دانشکده و مرتبه علمی در سال98 </t>
    </r>
    <r>
      <rPr>
        <b/>
        <sz val="12"/>
        <color rgb="FFFF0000"/>
        <rFont val="B Zar"/>
        <charset val="178"/>
      </rPr>
      <t>(درصد به نسبت کل)</t>
    </r>
  </si>
  <si>
    <t xml:space="preserve"> </t>
  </si>
  <si>
    <t>ماخذ: گزارش نرم افزار کارگزینی در اسفند 98</t>
  </si>
  <si>
    <t>مربی آموزشیار</t>
  </si>
  <si>
    <t>گروه پزوهشی بیوتکنولوژی</t>
  </si>
  <si>
    <t xml:space="preserve"> دانشكده كشاورزی</t>
  </si>
  <si>
    <t xml:space="preserve"> دانشکده علوم</t>
  </si>
  <si>
    <t xml:space="preserve"> دانشكده فنی و مهندسی</t>
  </si>
  <si>
    <t>پژو هشکده فیزیولوژی و بیو تکنولوژی</t>
  </si>
  <si>
    <t>اعضای هیات علمی دانشگاه به تفکیک دانشکده و مرتبه علمی در سال96</t>
  </si>
  <si>
    <t>اعضای هیات علمی دانشگاه به تفکیک دانشکده و مرتبه علمی در سال95</t>
  </si>
  <si>
    <t>اعضای هیات علمی دانشگاه به تفکیک دانشکده و مرتبه علمی در سال94</t>
  </si>
  <si>
    <t>اعضای هیات علمی دانشگاه به تفکیک دانشکده و مرتبه علمی در سال93</t>
  </si>
  <si>
    <t>اعضای هیات علمی دانشگاه به تفکیک دانشکده و مرتبه علمی در سال92</t>
  </si>
  <si>
    <t>اعضای هیات علمی دانشگاه به تفکیک دانشکده و مرتبه علمی در سال91</t>
  </si>
  <si>
    <t>اعضای هیات علمی دانشگاه به تفکیک دانشکده و مرتبه علمی در سال90</t>
  </si>
  <si>
    <t>ماخذ: گزارش نرم افزار کارگزینی در اسفند</t>
  </si>
  <si>
    <t>دانشکده کشاورزی</t>
  </si>
  <si>
    <t>دانشکده علوم انسانی</t>
  </si>
  <si>
    <t>دانشکده مهندسی</t>
  </si>
  <si>
    <t>دانشکده / پژوهشکده</t>
  </si>
  <si>
    <t>رتبه</t>
  </si>
  <si>
    <t>اعضای هیات علمی دانشگاه به تفکیک دانشکده و مرتبه علمی در سال های 98-90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</si>
</sst>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 Zar"/>
      <charset val="178"/>
    </font>
    <font>
      <b/>
      <sz val="12"/>
      <color theme="1"/>
      <name val="B Zar"/>
      <charset val="178"/>
    </font>
    <font>
      <b/>
      <sz val="11"/>
      <color theme="1"/>
      <name val="B Zar"/>
      <charset val="178"/>
    </font>
    <font>
      <b/>
      <sz val="12"/>
      <color rgb="FFFF0000"/>
      <name val="B Zar"/>
      <charset val="178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 tint="0.59999389629810485"/>
        <bgColor theme="4" tint="0.7999816888943144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theme="5" tint="-0.249977111117893"/>
      </patternFill>
    </fill>
    <fill>
      <patternFill patternType="solid">
        <fgColor theme="5" tint="0.59999389629810485"/>
        <bgColor theme="8" tint="-0.249977111117893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0" xfId="0" applyNumberFormat="1" applyFont="1"/>
    <xf numFmtId="0" fontId="3" fillId="2" borderId="3" xfId="0" applyFont="1" applyFill="1" applyBorder="1" applyAlignment="1">
      <alignment vertical="center"/>
    </xf>
    <xf numFmtId="0" fontId="3" fillId="2" borderId="2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164" fontId="1" fillId="0" borderId="2" xfId="0" applyNumberFormat="1" applyFont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right"/>
    </xf>
    <xf numFmtId="0" fontId="0" fillId="0" borderId="0" xfId="0" applyAlignment="1"/>
    <xf numFmtId="0" fontId="3" fillId="3" borderId="5" xfId="0" applyFont="1" applyFill="1" applyBorder="1" applyAlignment="1">
      <alignment horizontal="center" vertical="center"/>
    </xf>
    <xf numFmtId="0" fontId="0" fillId="0" borderId="2" xfId="0" applyNumberFormat="1" applyBorder="1" applyAlignment="1">
      <alignment horizontal="center" readingOrder="2"/>
    </xf>
    <xf numFmtId="0" fontId="5" fillId="2" borderId="2" xfId="0" applyNumberFormat="1" applyFont="1" applyFill="1" applyBorder="1" applyAlignment="1">
      <alignment horizontal="center" readingOrder="2"/>
    </xf>
    <xf numFmtId="0" fontId="7" fillId="11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2" xfId="0" applyNumberFormat="1" applyFont="1" applyBorder="1" applyAlignment="1">
      <alignment horizontal="center" vertical="center" readingOrder="2"/>
    </xf>
    <xf numFmtId="0" fontId="3" fillId="2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0" fillId="0" borderId="2" xfId="0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2" borderId="2" xfId="0" applyFont="1" applyFill="1" applyBorder="1" applyAlignment="1">
      <alignment horizontal="center" vertical="center" readingOrder="2"/>
    </xf>
    <xf numFmtId="0" fontId="0" fillId="0" borderId="0" xfId="0" applyAlignment="1">
      <alignment vertical="center"/>
    </xf>
    <xf numFmtId="0" fontId="7" fillId="11" borderId="2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/>
    </xf>
    <xf numFmtId="0" fontId="5" fillId="8" borderId="2" xfId="0" applyNumberFormat="1" applyFont="1" applyFill="1" applyBorder="1" applyAlignment="1">
      <alignment horizontal="center" vertical="center" readingOrder="2"/>
    </xf>
    <xf numFmtId="0" fontId="5" fillId="3" borderId="2" xfId="0" applyFont="1" applyFill="1" applyBorder="1" applyAlignment="1">
      <alignment horizontal="center" vertical="center" wrapText="1" readingOrder="2"/>
    </xf>
    <xf numFmtId="0" fontId="5" fillId="3" borderId="2" xfId="0" applyFont="1" applyFill="1" applyBorder="1" applyAlignment="1">
      <alignment horizontal="center" vertical="center" readingOrder="2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6" fillId="1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right" vertical="center"/>
    </xf>
    <xf numFmtId="0" fontId="5" fillId="9" borderId="2" xfId="0" applyNumberFormat="1" applyFont="1" applyFill="1" applyBorder="1" applyAlignment="1">
      <alignment horizontal="center" vertical="center" readingOrder="2"/>
    </xf>
    <xf numFmtId="0" fontId="6" fillId="1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2" xfId="0" applyNumberFormat="1" applyBorder="1" applyAlignment="1">
      <alignment horizontal="center" vertical="center" readingOrder="2"/>
    </xf>
    <xf numFmtId="0" fontId="0" fillId="9" borderId="2" xfId="0" applyNumberFormat="1" applyFill="1" applyBorder="1" applyAlignment="1">
      <alignment horizontal="center" vertical="center" readingOrder="2"/>
    </xf>
    <xf numFmtId="0" fontId="5" fillId="5" borderId="2" xfId="0" applyFont="1" applyFill="1" applyBorder="1" applyAlignment="1">
      <alignment horizontal="center" readingOrder="2"/>
    </xf>
    <xf numFmtId="0" fontId="5" fillId="0" borderId="0" xfId="0" applyFont="1" applyAlignment="1"/>
    <xf numFmtId="0" fontId="5" fillId="2" borderId="2" xfId="0" applyNumberFormat="1" applyFont="1" applyFill="1" applyBorder="1" applyAlignment="1">
      <alignment horizontal="center" vertical="center" readingOrder="2"/>
    </xf>
    <xf numFmtId="0" fontId="0" fillId="0" borderId="6" xfId="0" applyNumberFormat="1" applyFont="1" applyBorder="1" applyAlignment="1">
      <alignment horizontal="center" vertical="center" readingOrder="2"/>
    </xf>
    <xf numFmtId="0" fontId="5" fillId="7" borderId="2" xfId="0" applyFont="1" applyFill="1" applyBorder="1" applyAlignment="1">
      <alignment horizontal="center" vertical="center" readingOrder="2"/>
    </xf>
    <xf numFmtId="0" fontId="5" fillId="13" borderId="2" xfId="0" applyFont="1" applyFill="1" applyBorder="1" applyAlignment="1">
      <alignment horizontal="center" vertical="center" readingOrder="2"/>
    </xf>
    <xf numFmtId="0" fontId="5" fillId="12" borderId="2" xfId="0" applyFont="1" applyFill="1" applyBorder="1" applyAlignment="1">
      <alignment horizontal="center" vertical="center" readingOrder="2"/>
    </xf>
    <xf numFmtId="0" fontId="5" fillId="4" borderId="2" xfId="0" applyFont="1" applyFill="1" applyBorder="1" applyAlignment="1">
      <alignment horizontal="center" vertical="center" readingOrder="2"/>
    </xf>
    <xf numFmtId="0" fontId="5" fillId="6" borderId="2" xfId="0" applyFont="1" applyFill="1" applyBorder="1" applyAlignment="1">
      <alignment horizontal="center" vertical="center" readingOrder="2"/>
    </xf>
    <xf numFmtId="0" fontId="0" fillId="0" borderId="0" xfId="0" applyAlignment="1">
      <alignment horizontal="center"/>
    </xf>
    <xf numFmtId="0" fontId="0" fillId="5" borderId="7" xfId="0" applyFill="1" applyBorder="1" applyAlignment="1">
      <alignment vertical="center"/>
    </xf>
    <xf numFmtId="0" fontId="0" fillId="5" borderId="8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1" fillId="0" borderId="11" xfId="0" applyNumberFormat="1" applyFont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 readingOrder="2"/>
    </xf>
    <xf numFmtId="0" fontId="0" fillId="0" borderId="13" xfId="0" applyNumberFormat="1" applyBorder="1" applyAlignment="1">
      <alignment horizontal="center" vertical="center" readingOrder="2"/>
    </xf>
    <xf numFmtId="0" fontId="0" fillId="0" borderId="13" xfId="0" applyNumberFormat="1" applyFont="1" applyBorder="1" applyAlignment="1">
      <alignment horizontal="center" vertical="center" readingOrder="2"/>
    </xf>
    <xf numFmtId="0" fontId="1" fillId="0" borderId="13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5" fillId="13" borderId="8" xfId="0" applyFont="1" applyFill="1" applyBorder="1" applyAlignment="1">
      <alignment horizontal="center" vertical="center" readingOrder="2"/>
    </xf>
    <xf numFmtId="0" fontId="0" fillId="0" borderId="8" xfId="0" applyNumberFormat="1" applyBorder="1" applyAlignment="1">
      <alignment horizontal="center" vertical="center" readingOrder="2"/>
    </xf>
    <xf numFmtId="0" fontId="0" fillId="0" borderId="8" xfId="0" applyNumberFormat="1" applyFont="1" applyBorder="1" applyAlignment="1">
      <alignment horizontal="center" vertical="center" readingOrder="2"/>
    </xf>
    <xf numFmtId="0" fontId="0" fillId="0" borderId="8" xfId="0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5" fillId="13" borderId="13" xfId="0" applyFont="1" applyFill="1" applyBorder="1" applyAlignment="1">
      <alignment horizontal="center" vertical="center" readingOrder="2"/>
    </xf>
    <xf numFmtId="0" fontId="5" fillId="12" borderId="8" xfId="0" applyFont="1" applyFill="1" applyBorder="1" applyAlignment="1">
      <alignment horizontal="center" vertical="center" readingOrder="2"/>
    </xf>
    <xf numFmtId="0" fontId="5" fillId="12" borderId="13" xfId="0" applyFont="1" applyFill="1" applyBorder="1" applyAlignment="1">
      <alignment horizontal="center" vertical="center" readingOrder="2"/>
    </xf>
    <xf numFmtId="0" fontId="5" fillId="4" borderId="8" xfId="0" applyFont="1" applyFill="1" applyBorder="1" applyAlignment="1">
      <alignment horizontal="center" vertical="center" readingOrder="2"/>
    </xf>
    <xf numFmtId="0" fontId="5" fillId="4" borderId="13" xfId="0" applyFont="1" applyFill="1" applyBorder="1" applyAlignment="1">
      <alignment horizontal="center" vertical="center" readingOrder="2"/>
    </xf>
    <xf numFmtId="0" fontId="5" fillId="6" borderId="8" xfId="0" applyFont="1" applyFill="1" applyBorder="1" applyAlignment="1">
      <alignment horizontal="center" vertical="center" readingOrder="2"/>
    </xf>
    <xf numFmtId="0" fontId="5" fillId="6" borderId="13" xfId="0" applyFont="1" applyFill="1" applyBorder="1" applyAlignment="1">
      <alignment horizontal="center" vertical="center" readingOrder="2"/>
    </xf>
    <xf numFmtId="0" fontId="0" fillId="0" borderId="13" xfId="0" applyBorder="1" applyAlignment="1">
      <alignment vertical="center"/>
    </xf>
    <xf numFmtId="0" fontId="0" fillId="4" borderId="0" xfId="0" applyFill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fa-IR"/>
              <a:t> اعضای هیات علمی دانشگاه به تفکیک دانشکده و مرتبه علمی در سال 97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'97'!$B$3</c:f>
              <c:strCache>
                <c:ptCount val="1"/>
                <c:pt idx="0">
                  <c:v>مربی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'97'!$A$4:$A$8</c:f>
              <c:strCache>
                <c:ptCount val="5"/>
                <c:pt idx="0">
                  <c:v>دانشكده فنی و مهندسی</c:v>
                </c:pt>
                <c:pt idx="1">
                  <c:v>دانشکده علوم</c:v>
                </c:pt>
                <c:pt idx="2">
                  <c:v>دانشكده علوم انسانی</c:v>
                </c:pt>
                <c:pt idx="3">
                  <c:v>دانشكده كشاورزی</c:v>
                </c:pt>
                <c:pt idx="4">
                  <c:v>پژو هشکده فنآوری های نوین زیستی</c:v>
                </c:pt>
              </c:strCache>
            </c:strRef>
          </c:cat>
          <c:val>
            <c:numRef>
              <c:f>'97'!$B$4:$B$8</c:f>
              <c:numCache>
                <c:formatCode>General</c:formatCode>
                <c:ptCount val="5"/>
                <c:pt idx="0">
                  <c:v>11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03-41CD-BBC0-BFD4446A480C}"/>
            </c:ext>
          </c:extLst>
        </c:ser>
        <c:ser>
          <c:idx val="1"/>
          <c:order val="1"/>
          <c:tx>
            <c:strRef>
              <c:f>'97'!$C$3</c:f>
              <c:strCache>
                <c:ptCount val="1"/>
                <c:pt idx="0">
                  <c:v>استادیار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'97'!$A$4:$A$8</c:f>
              <c:strCache>
                <c:ptCount val="5"/>
                <c:pt idx="0">
                  <c:v>دانشكده فنی و مهندسی</c:v>
                </c:pt>
                <c:pt idx="1">
                  <c:v>دانشکده علوم</c:v>
                </c:pt>
                <c:pt idx="2">
                  <c:v>دانشكده علوم انسانی</c:v>
                </c:pt>
                <c:pt idx="3">
                  <c:v>دانشكده كشاورزی</c:v>
                </c:pt>
                <c:pt idx="4">
                  <c:v>پژو هشکده فنآوری های نوین زیستی</c:v>
                </c:pt>
              </c:strCache>
            </c:strRef>
          </c:cat>
          <c:val>
            <c:numRef>
              <c:f>'97'!$C$4:$C$8</c:f>
              <c:numCache>
                <c:formatCode>General</c:formatCode>
                <c:ptCount val="5"/>
                <c:pt idx="0">
                  <c:v>76</c:v>
                </c:pt>
                <c:pt idx="1">
                  <c:v>70</c:v>
                </c:pt>
                <c:pt idx="2">
                  <c:v>60</c:v>
                </c:pt>
                <c:pt idx="3">
                  <c:v>43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03-41CD-BBC0-BFD4446A480C}"/>
            </c:ext>
          </c:extLst>
        </c:ser>
        <c:ser>
          <c:idx val="2"/>
          <c:order val="2"/>
          <c:tx>
            <c:strRef>
              <c:f>'97'!$D$3</c:f>
              <c:strCache>
                <c:ptCount val="1"/>
                <c:pt idx="0">
                  <c:v>دانشیار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'97'!$A$4:$A$8</c:f>
              <c:strCache>
                <c:ptCount val="5"/>
                <c:pt idx="0">
                  <c:v>دانشكده فنی و مهندسی</c:v>
                </c:pt>
                <c:pt idx="1">
                  <c:v>دانشکده علوم</c:v>
                </c:pt>
                <c:pt idx="2">
                  <c:v>دانشكده علوم انسانی</c:v>
                </c:pt>
                <c:pt idx="3">
                  <c:v>دانشكده كشاورزی</c:v>
                </c:pt>
                <c:pt idx="4">
                  <c:v>پژو هشکده فنآوری های نوین زیستی</c:v>
                </c:pt>
              </c:strCache>
            </c:strRef>
          </c:cat>
          <c:val>
            <c:numRef>
              <c:f>'97'!$D$4:$D$8</c:f>
              <c:numCache>
                <c:formatCode>General</c:formatCode>
                <c:ptCount val="5"/>
                <c:pt idx="0">
                  <c:v>30</c:v>
                </c:pt>
                <c:pt idx="1">
                  <c:v>31</c:v>
                </c:pt>
                <c:pt idx="2">
                  <c:v>22</c:v>
                </c:pt>
                <c:pt idx="3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03-41CD-BBC0-BFD4446A480C}"/>
            </c:ext>
          </c:extLst>
        </c:ser>
        <c:ser>
          <c:idx val="3"/>
          <c:order val="3"/>
          <c:tx>
            <c:strRef>
              <c:f>'97'!$E$3</c:f>
              <c:strCache>
                <c:ptCount val="1"/>
                <c:pt idx="0">
                  <c:v>استاد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'97'!$A$4:$A$8</c:f>
              <c:strCache>
                <c:ptCount val="5"/>
                <c:pt idx="0">
                  <c:v>دانشكده فنی و مهندسی</c:v>
                </c:pt>
                <c:pt idx="1">
                  <c:v>دانشکده علوم</c:v>
                </c:pt>
                <c:pt idx="2">
                  <c:v>دانشكده علوم انسانی</c:v>
                </c:pt>
                <c:pt idx="3">
                  <c:v>دانشكده كشاورزی</c:v>
                </c:pt>
                <c:pt idx="4">
                  <c:v>پژو هشکده فنآوری های نوین زیستی</c:v>
                </c:pt>
              </c:strCache>
            </c:strRef>
          </c:cat>
          <c:val>
            <c:numRef>
              <c:f>'97'!$E$4:$E$8</c:f>
              <c:numCache>
                <c:formatCode>General</c:formatCode>
                <c:ptCount val="5"/>
                <c:pt idx="0">
                  <c:v>5</c:v>
                </c:pt>
                <c:pt idx="1">
                  <c:v>13</c:v>
                </c:pt>
                <c:pt idx="2">
                  <c:v>2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03-41CD-BBC0-BFD4446A480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69599496"/>
        <c:axId val="469595888"/>
        <c:axId val="0"/>
      </c:bar3DChart>
      <c:catAx>
        <c:axId val="469599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9595888"/>
        <c:crosses val="autoZero"/>
        <c:auto val="1"/>
        <c:lblAlgn val="ctr"/>
        <c:lblOffset val="100"/>
        <c:noMultiLvlLbl val="0"/>
      </c:catAx>
      <c:valAx>
        <c:axId val="469595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9599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accent2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fa-IR"/>
              <a:t> اعضای هیات علمی دانشگاه به تفکیک دانشکده و مرتبه علمی در سال 98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'توزیع هیات علمی98'!$B$3</c:f>
              <c:strCache>
                <c:ptCount val="1"/>
                <c:pt idx="0">
                  <c:v>مربی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'توزیع هیات علمی98'!$A$4:$A$8</c:f>
              <c:strCache>
                <c:ptCount val="5"/>
                <c:pt idx="0">
                  <c:v>دانشكده فنی و مهندسی</c:v>
                </c:pt>
                <c:pt idx="1">
                  <c:v>دانشکده علوم</c:v>
                </c:pt>
                <c:pt idx="2">
                  <c:v>دانشكده علوم انسانی</c:v>
                </c:pt>
                <c:pt idx="3">
                  <c:v>دانشكده كشاورزی</c:v>
                </c:pt>
                <c:pt idx="4">
                  <c:v>پژو هشکده فنآوری های نوین زیستی</c:v>
                </c:pt>
              </c:strCache>
            </c:strRef>
          </c:cat>
          <c:val>
            <c:numRef>
              <c:f>'توزیع هیات علمی98'!$B$4:$B$8</c:f>
              <c:numCache>
                <c:formatCode>General</c:formatCode>
                <c:ptCount val="5"/>
                <c:pt idx="0">
                  <c:v>9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25-4866-A22C-C5020F141F25}"/>
            </c:ext>
          </c:extLst>
        </c:ser>
        <c:ser>
          <c:idx val="1"/>
          <c:order val="1"/>
          <c:tx>
            <c:strRef>
              <c:f>'توزیع هیات علمی98'!$C$3</c:f>
              <c:strCache>
                <c:ptCount val="1"/>
                <c:pt idx="0">
                  <c:v>استادیار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'توزیع هیات علمی98'!$A$4:$A$8</c:f>
              <c:strCache>
                <c:ptCount val="5"/>
                <c:pt idx="0">
                  <c:v>دانشكده فنی و مهندسی</c:v>
                </c:pt>
                <c:pt idx="1">
                  <c:v>دانشکده علوم</c:v>
                </c:pt>
                <c:pt idx="2">
                  <c:v>دانشكده علوم انسانی</c:v>
                </c:pt>
                <c:pt idx="3">
                  <c:v>دانشكده كشاورزی</c:v>
                </c:pt>
                <c:pt idx="4">
                  <c:v>پژو هشکده فنآوری های نوین زیستی</c:v>
                </c:pt>
              </c:strCache>
            </c:strRef>
          </c:cat>
          <c:val>
            <c:numRef>
              <c:f>'توزیع هیات علمی98'!$C$4:$C$8</c:f>
              <c:numCache>
                <c:formatCode>General</c:formatCode>
                <c:ptCount val="5"/>
                <c:pt idx="0">
                  <c:v>79</c:v>
                </c:pt>
                <c:pt idx="1">
                  <c:v>65</c:v>
                </c:pt>
                <c:pt idx="2">
                  <c:v>63</c:v>
                </c:pt>
                <c:pt idx="3">
                  <c:v>40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25-4866-A22C-C5020F141F25}"/>
            </c:ext>
          </c:extLst>
        </c:ser>
        <c:ser>
          <c:idx val="2"/>
          <c:order val="2"/>
          <c:tx>
            <c:strRef>
              <c:f>'توزیع هیات علمی98'!$D$3</c:f>
              <c:strCache>
                <c:ptCount val="1"/>
                <c:pt idx="0">
                  <c:v>دانشیار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'توزیع هیات علمی98'!$A$4:$A$8</c:f>
              <c:strCache>
                <c:ptCount val="5"/>
                <c:pt idx="0">
                  <c:v>دانشكده فنی و مهندسی</c:v>
                </c:pt>
                <c:pt idx="1">
                  <c:v>دانشکده علوم</c:v>
                </c:pt>
                <c:pt idx="2">
                  <c:v>دانشكده علوم انسانی</c:v>
                </c:pt>
                <c:pt idx="3">
                  <c:v>دانشكده كشاورزی</c:v>
                </c:pt>
                <c:pt idx="4">
                  <c:v>پژو هشکده فنآوری های نوین زیستی</c:v>
                </c:pt>
              </c:strCache>
            </c:strRef>
          </c:cat>
          <c:val>
            <c:numRef>
              <c:f>'توزیع هیات علمی98'!$D$4:$D$8</c:f>
              <c:numCache>
                <c:formatCode>General</c:formatCode>
                <c:ptCount val="5"/>
                <c:pt idx="0">
                  <c:v>34</c:v>
                </c:pt>
                <c:pt idx="1">
                  <c:v>33</c:v>
                </c:pt>
                <c:pt idx="2">
                  <c:v>22</c:v>
                </c:pt>
                <c:pt idx="3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25-4866-A22C-C5020F141F25}"/>
            </c:ext>
          </c:extLst>
        </c:ser>
        <c:ser>
          <c:idx val="3"/>
          <c:order val="3"/>
          <c:tx>
            <c:strRef>
              <c:f>'توزیع هیات علمی98'!$E$3</c:f>
              <c:strCache>
                <c:ptCount val="1"/>
                <c:pt idx="0">
                  <c:v>استاد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'توزیع هیات علمی98'!$A$4:$A$8</c:f>
              <c:strCache>
                <c:ptCount val="5"/>
                <c:pt idx="0">
                  <c:v>دانشكده فنی و مهندسی</c:v>
                </c:pt>
                <c:pt idx="1">
                  <c:v>دانشکده علوم</c:v>
                </c:pt>
                <c:pt idx="2">
                  <c:v>دانشكده علوم انسانی</c:v>
                </c:pt>
                <c:pt idx="3">
                  <c:v>دانشكده كشاورزی</c:v>
                </c:pt>
                <c:pt idx="4">
                  <c:v>پژو هشکده فنآوری های نوین زیستی</c:v>
                </c:pt>
              </c:strCache>
            </c:strRef>
          </c:cat>
          <c:val>
            <c:numRef>
              <c:f>'توزیع هیات علمی98'!$E$4:$E$8</c:f>
              <c:numCache>
                <c:formatCode>General</c:formatCode>
                <c:ptCount val="5"/>
                <c:pt idx="0">
                  <c:v>5</c:v>
                </c:pt>
                <c:pt idx="1">
                  <c:v>13</c:v>
                </c:pt>
                <c:pt idx="2">
                  <c:v>2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125-4866-A22C-C5020F141F2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69599496"/>
        <c:axId val="469595888"/>
        <c:axId val="0"/>
      </c:bar3DChart>
      <c:catAx>
        <c:axId val="469599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9595888"/>
        <c:crosses val="autoZero"/>
        <c:auto val="1"/>
        <c:lblAlgn val="ctr"/>
        <c:lblOffset val="100"/>
        <c:noMultiLvlLbl val="0"/>
      </c:catAx>
      <c:valAx>
        <c:axId val="469595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9599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accent2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9524</xdr:colOff>
      <xdr:row>2</xdr:row>
      <xdr:rowOff>9525</xdr:rowOff>
    </xdr:from>
    <xdr:to>
      <xdr:col>13</xdr:col>
      <xdr:colOff>0</xdr:colOff>
      <xdr:row>14</xdr:row>
      <xdr:rowOff>200025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9524</xdr:colOff>
      <xdr:row>2</xdr:row>
      <xdr:rowOff>9525</xdr:rowOff>
    </xdr:from>
    <xdr:to>
      <xdr:col>13</xdr:col>
      <xdr:colOff>0</xdr:colOff>
      <xdr:row>14</xdr:row>
      <xdr:rowOff>200025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D5DBBAC-5BBC-448C-8286-F5F33C5F1B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1"/>
  <sheetViews>
    <sheetView rightToLeft="1" workbookViewId="0">
      <selection activeCell="B5" sqref="B5:F9"/>
    </sheetView>
  </sheetViews>
  <sheetFormatPr defaultRowHeight="15" x14ac:dyDescent="0.25"/>
  <cols>
    <col min="1" max="1" width="26.85546875" customWidth="1"/>
    <col min="2" max="2" width="11.5703125" customWidth="1"/>
    <col min="7" max="7" width="11.28515625" customWidth="1"/>
  </cols>
  <sheetData>
    <row r="3" spans="1:7" ht="30" customHeight="1" x14ac:dyDescent="0.25">
      <c r="A3" s="82" t="s">
        <v>30</v>
      </c>
      <c r="B3" s="82"/>
      <c r="C3" s="82"/>
      <c r="D3" s="82"/>
      <c r="E3" s="82"/>
      <c r="F3" s="82"/>
      <c r="G3" s="82"/>
    </row>
    <row r="4" spans="1:7" s="47" customFormat="1" ht="25.5" customHeight="1" x14ac:dyDescent="0.5">
      <c r="A4" s="25" t="s">
        <v>0</v>
      </c>
      <c r="B4" s="46" t="s">
        <v>18</v>
      </c>
      <c r="C4" s="46" t="s">
        <v>1</v>
      </c>
      <c r="D4" s="46" t="s">
        <v>2</v>
      </c>
      <c r="E4" s="46" t="s">
        <v>3</v>
      </c>
      <c r="F4" s="46" t="s">
        <v>4</v>
      </c>
      <c r="G4" s="46" t="s">
        <v>5</v>
      </c>
    </row>
    <row r="5" spans="1:7" s="31" customFormat="1" ht="20.25" customHeight="1" x14ac:dyDescent="0.25">
      <c r="A5" s="43" t="s">
        <v>22</v>
      </c>
      <c r="B5" s="44">
        <v>1</v>
      </c>
      <c r="C5" s="44">
        <v>27</v>
      </c>
      <c r="D5" s="44">
        <v>53</v>
      </c>
      <c r="E5" s="44">
        <v>4</v>
      </c>
      <c r="F5" s="44"/>
      <c r="G5" s="44">
        <f>SUM(B5:F5)</f>
        <v>85</v>
      </c>
    </row>
    <row r="6" spans="1:7" s="31" customFormat="1" ht="20.25" customHeight="1" x14ac:dyDescent="0.25">
      <c r="A6" s="43" t="s">
        <v>21</v>
      </c>
      <c r="B6" s="44"/>
      <c r="C6" s="44">
        <v>3</v>
      </c>
      <c r="D6" s="44">
        <v>56</v>
      </c>
      <c r="E6" s="44">
        <v>12</v>
      </c>
      <c r="F6" s="44">
        <v>4</v>
      </c>
      <c r="G6" s="44">
        <f t="shared" ref="G6:G9" si="0">SUM(B6:F6)</f>
        <v>75</v>
      </c>
    </row>
    <row r="7" spans="1:7" s="31" customFormat="1" ht="20.25" customHeight="1" x14ac:dyDescent="0.25">
      <c r="A7" s="43" t="s">
        <v>8</v>
      </c>
      <c r="B7" s="44">
        <v>1</v>
      </c>
      <c r="C7" s="44">
        <v>8</v>
      </c>
      <c r="D7" s="44">
        <v>45</v>
      </c>
      <c r="E7" s="44">
        <v>4</v>
      </c>
      <c r="F7" s="44">
        <v>1</v>
      </c>
      <c r="G7" s="44">
        <f t="shared" si="0"/>
        <v>59</v>
      </c>
    </row>
    <row r="8" spans="1:7" s="31" customFormat="1" ht="20.25" customHeight="1" x14ac:dyDescent="0.25">
      <c r="A8" s="43" t="s">
        <v>20</v>
      </c>
      <c r="B8" s="44"/>
      <c r="C8" s="44">
        <v>4</v>
      </c>
      <c r="D8" s="44">
        <v>42</v>
      </c>
      <c r="E8" s="44">
        <v>6</v>
      </c>
      <c r="F8" s="44">
        <v>1</v>
      </c>
      <c r="G8" s="44">
        <f>SUM(B8:F8)</f>
        <v>53</v>
      </c>
    </row>
    <row r="9" spans="1:7" s="31" customFormat="1" ht="20.25" customHeight="1" x14ac:dyDescent="0.25">
      <c r="A9" s="43" t="s">
        <v>23</v>
      </c>
      <c r="B9" s="44"/>
      <c r="C9" s="44"/>
      <c r="D9" s="44">
        <v>1</v>
      </c>
      <c r="E9" s="44"/>
      <c r="F9" s="44"/>
      <c r="G9" s="44">
        <f t="shared" si="0"/>
        <v>1</v>
      </c>
    </row>
    <row r="10" spans="1:7" s="31" customFormat="1" ht="20.25" customHeight="1" x14ac:dyDescent="0.25">
      <c r="A10" s="4" t="s">
        <v>5</v>
      </c>
      <c r="B10" s="45">
        <f t="shared" ref="B10:G10" si="1">SUM(B5:B9)</f>
        <v>2</v>
      </c>
      <c r="C10" s="45">
        <f t="shared" si="1"/>
        <v>42</v>
      </c>
      <c r="D10" s="45">
        <f t="shared" si="1"/>
        <v>197</v>
      </c>
      <c r="E10" s="45">
        <f t="shared" si="1"/>
        <v>26</v>
      </c>
      <c r="F10" s="45">
        <f t="shared" si="1"/>
        <v>6</v>
      </c>
      <c r="G10" s="45">
        <f t="shared" si="1"/>
        <v>273</v>
      </c>
    </row>
    <row r="11" spans="1:7" ht="19.5" x14ac:dyDescent="0.25">
      <c r="A11" s="11" t="s">
        <v>31</v>
      </c>
    </row>
  </sheetData>
  <mergeCells count="1">
    <mergeCell ref="A3:G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1"/>
  <sheetViews>
    <sheetView rightToLeft="1" tabSelected="1" workbookViewId="0">
      <pane xSplit="2" ySplit="4" topLeftCell="C24" activePane="bottomRight" state="frozen"/>
      <selection pane="topRight" activeCell="C1" sqref="C1"/>
      <selection pane="bottomLeft" activeCell="A5" sqref="A5"/>
      <selection pane="bottomRight" activeCell="I26" sqref="I26"/>
    </sheetView>
  </sheetViews>
  <sheetFormatPr defaultRowHeight="15" x14ac:dyDescent="0.25"/>
  <cols>
    <col min="1" max="1" width="16.28515625" customWidth="1"/>
    <col min="2" max="2" width="11.5703125" customWidth="1"/>
    <col min="3" max="5" width="7" customWidth="1"/>
    <col min="6" max="11" width="7.42578125" customWidth="1"/>
  </cols>
  <sheetData>
    <row r="3" spans="1:11" ht="21.75" thickBot="1" x14ac:dyDescent="0.3">
      <c r="A3" s="83" t="s">
        <v>37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1" ht="30" customHeight="1" thickTop="1" x14ac:dyDescent="0.25">
      <c r="A4" s="56" t="s">
        <v>35</v>
      </c>
      <c r="B4" s="57" t="s">
        <v>36</v>
      </c>
      <c r="C4" s="58">
        <v>1390</v>
      </c>
      <c r="D4" s="58">
        <v>1391</v>
      </c>
      <c r="E4" s="58">
        <v>1392</v>
      </c>
      <c r="F4" s="58">
        <v>1393</v>
      </c>
      <c r="G4" s="58">
        <v>1394</v>
      </c>
      <c r="H4" s="58">
        <v>1395</v>
      </c>
      <c r="I4" s="58">
        <v>1396</v>
      </c>
      <c r="J4" s="58">
        <v>1397</v>
      </c>
      <c r="K4" s="59">
        <v>1398</v>
      </c>
    </row>
    <row r="5" spans="1:11" ht="19.5" x14ac:dyDescent="0.25">
      <c r="A5" s="85" t="s">
        <v>34</v>
      </c>
      <c r="B5" s="50" t="s">
        <v>18</v>
      </c>
      <c r="C5" s="44">
        <v>1</v>
      </c>
      <c r="D5" s="44"/>
      <c r="E5" s="44"/>
      <c r="F5" s="23"/>
      <c r="G5" s="44"/>
      <c r="H5" s="44"/>
      <c r="I5" s="23"/>
      <c r="J5" s="6"/>
      <c r="K5" s="60"/>
    </row>
    <row r="6" spans="1:11" ht="19.5" x14ac:dyDescent="0.25">
      <c r="A6" s="85"/>
      <c r="B6" s="50" t="s">
        <v>1</v>
      </c>
      <c r="C6" s="44">
        <v>27</v>
      </c>
      <c r="D6" s="44">
        <v>32</v>
      </c>
      <c r="E6" s="44">
        <v>31</v>
      </c>
      <c r="F6" s="23">
        <v>27</v>
      </c>
      <c r="G6" s="44">
        <v>23</v>
      </c>
      <c r="H6" s="44">
        <v>18</v>
      </c>
      <c r="I6" s="23">
        <v>15</v>
      </c>
      <c r="J6" s="7">
        <v>11</v>
      </c>
      <c r="K6" s="61">
        <v>9</v>
      </c>
    </row>
    <row r="7" spans="1:11" ht="19.5" x14ac:dyDescent="0.25">
      <c r="A7" s="85"/>
      <c r="B7" s="50" t="s">
        <v>2</v>
      </c>
      <c r="C7" s="44">
        <v>53</v>
      </c>
      <c r="D7" s="44">
        <v>57</v>
      </c>
      <c r="E7" s="44">
        <v>64</v>
      </c>
      <c r="F7" s="23">
        <v>67</v>
      </c>
      <c r="G7" s="44">
        <v>75</v>
      </c>
      <c r="H7" s="44">
        <v>78</v>
      </c>
      <c r="I7" s="23">
        <v>74</v>
      </c>
      <c r="J7" s="7">
        <v>76</v>
      </c>
      <c r="K7" s="61">
        <v>79</v>
      </c>
    </row>
    <row r="8" spans="1:11" ht="19.5" x14ac:dyDescent="0.25">
      <c r="A8" s="85"/>
      <c r="B8" s="50" t="s">
        <v>3</v>
      </c>
      <c r="C8" s="44">
        <v>4</v>
      </c>
      <c r="D8" s="44">
        <v>8</v>
      </c>
      <c r="E8" s="44">
        <v>9</v>
      </c>
      <c r="F8" s="23">
        <v>10</v>
      </c>
      <c r="G8" s="44">
        <v>13</v>
      </c>
      <c r="H8" s="44">
        <v>20</v>
      </c>
      <c r="I8" s="23">
        <v>23</v>
      </c>
      <c r="J8" s="7">
        <v>30</v>
      </c>
      <c r="K8" s="61">
        <v>34</v>
      </c>
    </row>
    <row r="9" spans="1:11" ht="20.25" thickBot="1" x14ac:dyDescent="0.3">
      <c r="A9" s="86"/>
      <c r="B9" s="62" t="s">
        <v>4</v>
      </c>
      <c r="C9" s="63"/>
      <c r="D9" s="63"/>
      <c r="E9" s="63"/>
      <c r="F9" s="64"/>
      <c r="G9" s="63">
        <v>1</v>
      </c>
      <c r="H9" s="63">
        <v>3</v>
      </c>
      <c r="I9" s="64">
        <v>5</v>
      </c>
      <c r="J9" s="65">
        <v>5</v>
      </c>
      <c r="K9" s="66">
        <v>5</v>
      </c>
    </row>
    <row r="10" spans="1:11" ht="20.25" thickTop="1" x14ac:dyDescent="0.25">
      <c r="A10" s="84" t="s">
        <v>7</v>
      </c>
      <c r="B10" s="67" t="s">
        <v>18</v>
      </c>
      <c r="C10" s="68"/>
      <c r="D10" s="68"/>
      <c r="E10" s="68"/>
      <c r="F10" s="69"/>
      <c r="G10" s="68"/>
      <c r="H10" s="68"/>
      <c r="I10" s="70"/>
      <c r="J10" s="71"/>
      <c r="K10" s="72"/>
    </row>
    <row r="11" spans="1:11" ht="19.5" x14ac:dyDescent="0.25">
      <c r="A11" s="85"/>
      <c r="B11" s="51" t="s">
        <v>1</v>
      </c>
      <c r="C11" s="44">
        <v>3</v>
      </c>
      <c r="D11" s="44">
        <v>2</v>
      </c>
      <c r="E11" s="44">
        <v>2</v>
      </c>
      <c r="F11" s="23">
        <v>2</v>
      </c>
      <c r="G11" s="44">
        <v>2</v>
      </c>
      <c r="H11" s="44">
        <v>2</v>
      </c>
      <c r="I11" s="23">
        <v>2</v>
      </c>
      <c r="J11" s="7">
        <v>2</v>
      </c>
      <c r="K11" s="61">
        <v>2</v>
      </c>
    </row>
    <row r="12" spans="1:11" ht="19.5" x14ac:dyDescent="0.25">
      <c r="A12" s="85"/>
      <c r="B12" s="51" t="s">
        <v>2</v>
      </c>
      <c r="C12" s="44">
        <v>56</v>
      </c>
      <c r="D12" s="44">
        <v>66</v>
      </c>
      <c r="E12" s="44">
        <v>82</v>
      </c>
      <c r="F12" s="23">
        <v>75</v>
      </c>
      <c r="G12" s="44">
        <v>81</v>
      </c>
      <c r="H12" s="44">
        <v>77</v>
      </c>
      <c r="I12" s="23">
        <v>75</v>
      </c>
      <c r="J12" s="7">
        <v>70</v>
      </c>
      <c r="K12" s="61">
        <v>65</v>
      </c>
    </row>
    <row r="13" spans="1:11" ht="19.5" x14ac:dyDescent="0.25">
      <c r="A13" s="85"/>
      <c r="B13" s="51" t="s">
        <v>3</v>
      </c>
      <c r="C13" s="44">
        <v>12</v>
      </c>
      <c r="D13" s="44">
        <v>17</v>
      </c>
      <c r="E13" s="44">
        <v>16</v>
      </c>
      <c r="F13" s="23">
        <v>18</v>
      </c>
      <c r="G13" s="44">
        <v>17</v>
      </c>
      <c r="H13" s="44">
        <v>23</v>
      </c>
      <c r="I13" s="23">
        <v>25</v>
      </c>
      <c r="J13" s="7">
        <v>31</v>
      </c>
      <c r="K13" s="61">
        <v>33</v>
      </c>
    </row>
    <row r="14" spans="1:11" ht="20.25" thickBot="1" x14ac:dyDescent="0.3">
      <c r="A14" s="86"/>
      <c r="B14" s="73" t="s">
        <v>4</v>
      </c>
      <c r="C14" s="63">
        <v>4</v>
      </c>
      <c r="D14" s="63">
        <v>4</v>
      </c>
      <c r="E14" s="63">
        <v>5</v>
      </c>
      <c r="F14" s="64">
        <v>6</v>
      </c>
      <c r="G14" s="63">
        <v>9</v>
      </c>
      <c r="H14" s="63">
        <v>11</v>
      </c>
      <c r="I14" s="64">
        <v>12</v>
      </c>
      <c r="J14" s="65">
        <v>13</v>
      </c>
      <c r="K14" s="66">
        <v>13</v>
      </c>
    </row>
    <row r="15" spans="1:11" ht="20.25" thickTop="1" x14ac:dyDescent="0.25">
      <c r="A15" s="84" t="s">
        <v>33</v>
      </c>
      <c r="B15" s="74" t="s">
        <v>18</v>
      </c>
      <c r="C15" s="68">
        <v>1</v>
      </c>
      <c r="D15" s="68">
        <v>1</v>
      </c>
      <c r="E15" s="68">
        <v>1</v>
      </c>
      <c r="F15" s="69">
        <v>1</v>
      </c>
      <c r="G15" s="68">
        <v>1</v>
      </c>
      <c r="H15" s="68">
        <v>1</v>
      </c>
      <c r="I15" s="69">
        <v>1</v>
      </c>
      <c r="J15" s="71"/>
      <c r="K15" s="72"/>
    </row>
    <row r="16" spans="1:11" ht="19.5" x14ac:dyDescent="0.25">
      <c r="A16" s="85"/>
      <c r="B16" s="52" t="s">
        <v>1</v>
      </c>
      <c r="C16" s="44">
        <v>8</v>
      </c>
      <c r="D16" s="44">
        <v>4</v>
      </c>
      <c r="E16" s="44">
        <v>4</v>
      </c>
      <c r="F16" s="23">
        <v>3</v>
      </c>
      <c r="G16" s="44">
        <v>2</v>
      </c>
      <c r="H16" s="44">
        <v>2</v>
      </c>
      <c r="I16" s="23">
        <v>1</v>
      </c>
      <c r="J16" s="7"/>
      <c r="K16" s="61"/>
    </row>
    <row r="17" spans="1:11" ht="19.5" x14ac:dyDescent="0.25">
      <c r="A17" s="85"/>
      <c r="B17" s="52" t="s">
        <v>2</v>
      </c>
      <c r="C17" s="44">
        <v>45</v>
      </c>
      <c r="D17" s="44">
        <v>53</v>
      </c>
      <c r="E17" s="44">
        <v>59</v>
      </c>
      <c r="F17" s="23">
        <v>53</v>
      </c>
      <c r="G17" s="44">
        <v>62</v>
      </c>
      <c r="H17" s="44">
        <v>59</v>
      </c>
      <c r="I17" s="23">
        <v>59</v>
      </c>
      <c r="J17" s="7">
        <v>60</v>
      </c>
      <c r="K17" s="61">
        <v>63</v>
      </c>
    </row>
    <row r="18" spans="1:11" ht="19.5" x14ac:dyDescent="0.25">
      <c r="A18" s="85"/>
      <c r="B18" s="52" t="s">
        <v>3</v>
      </c>
      <c r="C18" s="44">
        <v>4</v>
      </c>
      <c r="D18" s="44">
        <v>5</v>
      </c>
      <c r="E18" s="44">
        <v>6</v>
      </c>
      <c r="F18" s="23">
        <v>13</v>
      </c>
      <c r="G18" s="44">
        <v>11</v>
      </c>
      <c r="H18" s="44">
        <v>15</v>
      </c>
      <c r="I18" s="23">
        <v>18</v>
      </c>
      <c r="J18" s="7">
        <v>22</v>
      </c>
      <c r="K18" s="61">
        <v>22</v>
      </c>
    </row>
    <row r="19" spans="1:11" ht="20.25" thickBot="1" x14ac:dyDescent="0.3">
      <c r="A19" s="86"/>
      <c r="B19" s="75" t="s">
        <v>4</v>
      </c>
      <c r="C19" s="63">
        <v>1</v>
      </c>
      <c r="D19" s="63">
        <v>1</v>
      </c>
      <c r="E19" s="63">
        <v>1</v>
      </c>
      <c r="F19" s="64">
        <v>1</v>
      </c>
      <c r="G19" s="63">
        <v>2</v>
      </c>
      <c r="H19" s="63">
        <v>2</v>
      </c>
      <c r="I19" s="64">
        <v>2</v>
      </c>
      <c r="J19" s="65">
        <v>2</v>
      </c>
      <c r="K19" s="66">
        <v>2</v>
      </c>
    </row>
    <row r="20" spans="1:11" ht="20.25" thickTop="1" x14ac:dyDescent="0.25">
      <c r="A20" s="84" t="s">
        <v>32</v>
      </c>
      <c r="B20" s="76" t="s">
        <v>18</v>
      </c>
      <c r="C20" s="68"/>
      <c r="D20" s="68"/>
      <c r="E20" s="68"/>
      <c r="F20" s="69"/>
      <c r="G20" s="68"/>
      <c r="H20" s="68"/>
      <c r="I20" s="69"/>
      <c r="J20" s="71"/>
      <c r="K20" s="72"/>
    </row>
    <row r="21" spans="1:11" ht="19.5" x14ac:dyDescent="0.25">
      <c r="A21" s="85"/>
      <c r="B21" s="53" t="s">
        <v>1</v>
      </c>
      <c r="C21" s="44">
        <v>4</v>
      </c>
      <c r="D21" s="44">
        <v>3</v>
      </c>
      <c r="E21" s="44">
        <v>4</v>
      </c>
      <c r="F21" s="23">
        <v>2</v>
      </c>
      <c r="G21" s="44">
        <v>1</v>
      </c>
      <c r="H21" s="44">
        <v>1</v>
      </c>
      <c r="I21" s="23"/>
      <c r="J21" s="7"/>
      <c r="K21" s="61"/>
    </row>
    <row r="22" spans="1:11" ht="19.5" x14ac:dyDescent="0.25">
      <c r="A22" s="85"/>
      <c r="B22" s="53" t="s">
        <v>2</v>
      </c>
      <c r="C22" s="44">
        <v>42</v>
      </c>
      <c r="D22" s="44">
        <v>57</v>
      </c>
      <c r="E22" s="44">
        <v>58</v>
      </c>
      <c r="F22" s="23">
        <v>50</v>
      </c>
      <c r="G22" s="44">
        <v>57</v>
      </c>
      <c r="H22" s="44">
        <v>48</v>
      </c>
      <c r="I22" s="23">
        <v>45</v>
      </c>
      <c r="J22" s="7">
        <v>43</v>
      </c>
      <c r="K22" s="61">
        <v>40</v>
      </c>
    </row>
    <row r="23" spans="1:11" ht="19.5" x14ac:dyDescent="0.25">
      <c r="A23" s="85"/>
      <c r="B23" s="53" t="s">
        <v>3</v>
      </c>
      <c r="C23" s="44">
        <v>6</v>
      </c>
      <c r="D23" s="44">
        <v>8</v>
      </c>
      <c r="E23" s="44">
        <v>7</v>
      </c>
      <c r="F23" s="23">
        <v>14</v>
      </c>
      <c r="G23" s="44">
        <v>17</v>
      </c>
      <c r="H23" s="44">
        <v>28</v>
      </c>
      <c r="I23" s="23">
        <v>29</v>
      </c>
      <c r="J23" s="7">
        <v>32</v>
      </c>
      <c r="K23" s="61">
        <v>37</v>
      </c>
    </row>
    <row r="24" spans="1:11" ht="20.25" thickBot="1" x14ac:dyDescent="0.3">
      <c r="A24" s="86"/>
      <c r="B24" s="77" t="s">
        <v>4</v>
      </c>
      <c r="C24" s="63">
        <v>1</v>
      </c>
      <c r="D24" s="63">
        <v>1</v>
      </c>
      <c r="E24" s="63">
        <v>2</v>
      </c>
      <c r="F24" s="64">
        <v>2</v>
      </c>
      <c r="G24" s="63">
        <v>2</v>
      </c>
      <c r="H24" s="63">
        <v>3</v>
      </c>
      <c r="I24" s="64">
        <v>4</v>
      </c>
      <c r="J24" s="65">
        <v>4</v>
      </c>
      <c r="K24" s="66">
        <v>4</v>
      </c>
    </row>
    <row r="25" spans="1:11" ht="20.25" thickTop="1" x14ac:dyDescent="0.25">
      <c r="A25" s="84" t="s">
        <v>23</v>
      </c>
      <c r="B25" s="78" t="s">
        <v>18</v>
      </c>
      <c r="C25" s="68"/>
      <c r="D25" s="70"/>
      <c r="E25" s="68"/>
      <c r="F25" s="69"/>
      <c r="G25" s="68"/>
      <c r="H25" s="68"/>
      <c r="I25" s="69"/>
      <c r="J25" s="71"/>
      <c r="K25" s="72"/>
    </row>
    <row r="26" spans="1:11" ht="19.5" x14ac:dyDescent="0.25">
      <c r="A26" s="85"/>
      <c r="B26" s="54" t="s">
        <v>1</v>
      </c>
      <c r="C26" s="44"/>
      <c r="D26" s="43"/>
      <c r="E26" s="44">
        <v>1</v>
      </c>
      <c r="F26" s="23">
        <v>1</v>
      </c>
      <c r="G26" s="44">
        <v>2</v>
      </c>
      <c r="H26" s="44">
        <v>1</v>
      </c>
      <c r="I26" s="23"/>
      <c r="J26" s="7"/>
      <c r="K26" s="61"/>
    </row>
    <row r="27" spans="1:11" ht="19.5" x14ac:dyDescent="0.25">
      <c r="A27" s="85"/>
      <c r="B27" s="54" t="s">
        <v>2</v>
      </c>
      <c r="C27" s="44">
        <v>1</v>
      </c>
      <c r="D27" s="43"/>
      <c r="E27" s="44"/>
      <c r="F27" s="23">
        <v>1</v>
      </c>
      <c r="G27" s="44">
        <v>2</v>
      </c>
      <c r="H27" s="44">
        <v>3</v>
      </c>
      <c r="I27" s="23">
        <v>3</v>
      </c>
      <c r="J27" s="7">
        <v>4</v>
      </c>
      <c r="K27" s="61">
        <v>4</v>
      </c>
    </row>
    <row r="28" spans="1:11" ht="19.5" x14ac:dyDescent="0.25">
      <c r="A28" s="85"/>
      <c r="B28" s="54" t="s">
        <v>3</v>
      </c>
      <c r="C28" s="44"/>
      <c r="D28" s="43"/>
      <c r="E28" s="44"/>
      <c r="F28" s="23"/>
      <c r="G28" s="44"/>
      <c r="H28" s="44"/>
      <c r="I28" s="23"/>
      <c r="J28" s="7"/>
      <c r="K28" s="61"/>
    </row>
    <row r="29" spans="1:11" ht="20.25" thickBot="1" x14ac:dyDescent="0.3">
      <c r="A29" s="86"/>
      <c r="B29" s="79" t="s">
        <v>4</v>
      </c>
      <c r="C29" s="63"/>
      <c r="D29" s="80"/>
      <c r="E29" s="63"/>
      <c r="F29" s="64"/>
      <c r="G29" s="63"/>
      <c r="H29" s="63"/>
      <c r="I29" s="64"/>
      <c r="J29" s="65"/>
      <c r="K29" s="66"/>
    </row>
    <row r="30" spans="1:11" ht="15.75" thickTop="1" x14ac:dyDescent="0.25">
      <c r="I30" s="49"/>
    </row>
    <row r="31" spans="1:11" s="55" customFormat="1" x14ac:dyDescent="0.25">
      <c r="B31" s="81" t="s">
        <v>5</v>
      </c>
      <c r="C31" s="81">
        <f t="shared" ref="C31:K31" si="0">SUM(C5:C29)</f>
        <v>273</v>
      </c>
      <c r="D31" s="81">
        <f t="shared" si="0"/>
        <v>319</v>
      </c>
      <c r="E31" s="81">
        <f t="shared" si="0"/>
        <v>352</v>
      </c>
      <c r="F31" s="81">
        <f t="shared" si="0"/>
        <v>346</v>
      </c>
      <c r="G31" s="81">
        <f t="shared" si="0"/>
        <v>380</v>
      </c>
      <c r="H31" s="81">
        <f t="shared" si="0"/>
        <v>395</v>
      </c>
      <c r="I31" s="81">
        <f t="shared" si="0"/>
        <v>393</v>
      </c>
      <c r="J31" s="81">
        <f t="shared" si="0"/>
        <v>405</v>
      </c>
      <c r="K31" s="81">
        <f t="shared" si="0"/>
        <v>412</v>
      </c>
    </row>
  </sheetData>
  <mergeCells count="6">
    <mergeCell ref="A25:A29"/>
    <mergeCell ref="A3:K3"/>
    <mergeCell ref="A20:A24"/>
    <mergeCell ref="A10:A14"/>
    <mergeCell ref="A15:A19"/>
    <mergeCell ref="A5:A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11"/>
  <sheetViews>
    <sheetView rightToLeft="1" workbookViewId="0">
      <selection activeCell="E10" sqref="E10"/>
    </sheetView>
  </sheetViews>
  <sheetFormatPr defaultRowHeight="15" x14ac:dyDescent="0.25"/>
  <cols>
    <col min="1" max="1" width="21.7109375" customWidth="1"/>
    <col min="2" max="7" width="10.42578125" customWidth="1"/>
  </cols>
  <sheetData>
    <row r="4" spans="1:7" ht="21" x14ac:dyDescent="0.25">
      <c r="A4" s="82" t="s">
        <v>29</v>
      </c>
      <c r="B4" s="82"/>
      <c r="C4" s="82"/>
      <c r="D4" s="82"/>
      <c r="E4" s="82"/>
      <c r="F4" s="82"/>
      <c r="G4" s="82"/>
    </row>
    <row r="5" spans="1:7" ht="36.75" customHeight="1" x14ac:dyDescent="0.25">
      <c r="A5" s="15" t="s">
        <v>0</v>
      </c>
      <c r="B5" s="27" t="s">
        <v>18</v>
      </c>
      <c r="C5" s="28" t="s">
        <v>1</v>
      </c>
      <c r="D5" s="28" t="s">
        <v>2</v>
      </c>
      <c r="E5" s="28" t="s">
        <v>3</v>
      </c>
      <c r="F5" s="28" t="s">
        <v>4</v>
      </c>
      <c r="G5" s="28" t="s">
        <v>5</v>
      </c>
    </row>
    <row r="6" spans="1:7" s="31" customFormat="1" ht="24" customHeight="1" x14ac:dyDescent="0.25">
      <c r="A6" s="26" t="s">
        <v>6</v>
      </c>
      <c r="B6" s="44"/>
      <c r="C6" s="44">
        <v>32</v>
      </c>
      <c r="D6" s="44">
        <v>57</v>
      </c>
      <c r="E6" s="44">
        <v>8</v>
      </c>
      <c r="F6" s="44"/>
      <c r="G6" s="44">
        <v>97</v>
      </c>
    </row>
    <row r="7" spans="1:7" s="31" customFormat="1" ht="24" customHeight="1" x14ac:dyDescent="0.25">
      <c r="A7" s="26" t="s">
        <v>7</v>
      </c>
      <c r="B7" s="44"/>
      <c r="C7" s="44">
        <v>2</v>
      </c>
      <c r="D7" s="44">
        <v>66</v>
      </c>
      <c r="E7" s="44">
        <v>17</v>
      </c>
      <c r="F7" s="44">
        <v>4</v>
      </c>
      <c r="G7" s="44">
        <v>89</v>
      </c>
    </row>
    <row r="8" spans="1:7" s="31" customFormat="1" ht="24" customHeight="1" x14ac:dyDescent="0.25">
      <c r="A8" s="26" t="s">
        <v>8</v>
      </c>
      <c r="B8" s="44">
        <v>1</v>
      </c>
      <c r="C8" s="44">
        <v>4</v>
      </c>
      <c r="D8" s="44">
        <v>53</v>
      </c>
      <c r="E8" s="44">
        <v>5</v>
      </c>
      <c r="F8" s="44">
        <v>1</v>
      </c>
      <c r="G8" s="44">
        <v>64</v>
      </c>
    </row>
    <row r="9" spans="1:7" s="31" customFormat="1" ht="24" customHeight="1" x14ac:dyDescent="0.25">
      <c r="A9" s="26" t="s">
        <v>9</v>
      </c>
      <c r="B9" s="44"/>
      <c r="C9" s="44">
        <v>3</v>
      </c>
      <c r="D9" s="44">
        <v>57</v>
      </c>
      <c r="E9" s="44">
        <v>8</v>
      </c>
      <c r="F9" s="44">
        <v>1</v>
      </c>
      <c r="G9" s="44">
        <v>69</v>
      </c>
    </row>
    <row r="10" spans="1:7" s="31" customFormat="1" ht="24" customHeight="1" x14ac:dyDescent="0.25">
      <c r="A10" s="4" t="s">
        <v>5</v>
      </c>
      <c r="B10" s="48">
        <v>1</v>
      </c>
      <c r="C10" s="48">
        <v>41</v>
      </c>
      <c r="D10" s="48">
        <v>233</v>
      </c>
      <c r="E10" s="48">
        <v>38</v>
      </c>
      <c r="F10" s="48">
        <v>6</v>
      </c>
      <c r="G10" s="48">
        <v>319</v>
      </c>
    </row>
    <row r="11" spans="1:7" ht="19.5" x14ac:dyDescent="0.25">
      <c r="A11" s="11" t="s">
        <v>31</v>
      </c>
    </row>
  </sheetData>
  <mergeCells count="1">
    <mergeCell ref="A4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12"/>
  <sheetViews>
    <sheetView rightToLeft="1" workbookViewId="0">
      <selection activeCell="A9" sqref="A9:XFD9"/>
    </sheetView>
  </sheetViews>
  <sheetFormatPr defaultRowHeight="15" x14ac:dyDescent="0.25"/>
  <cols>
    <col min="1" max="1" width="28.85546875" customWidth="1"/>
    <col min="2" max="7" width="10.85546875" customWidth="1"/>
  </cols>
  <sheetData>
    <row r="4" spans="1:7" ht="21" x14ac:dyDescent="0.25">
      <c r="A4" s="82" t="s">
        <v>28</v>
      </c>
      <c r="B4" s="82"/>
      <c r="C4" s="82"/>
      <c r="D4" s="82"/>
      <c r="E4" s="82"/>
      <c r="F4" s="82"/>
      <c r="G4" s="82"/>
    </row>
    <row r="5" spans="1:7" s="31" customFormat="1" ht="36" customHeight="1" x14ac:dyDescent="0.25">
      <c r="A5" s="15" t="s">
        <v>0</v>
      </c>
      <c r="B5" s="30" t="s">
        <v>18</v>
      </c>
      <c r="C5" s="30" t="s">
        <v>1</v>
      </c>
      <c r="D5" s="30" t="s">
        <v>2</v>
      </c>
      <c r="E5" s="30" t="s">
        <v>3</v>
      </c>
      <c r="F5" s="30" t="s">
        <v>4</v>
      </c>
      <c r="G5" s="30" t="s">
        <v>5</v>
      </c>
    </row>
    <row r="6" spans="1:7" s="31" customFormat="1" ht="24.75" customHeight="1" x14ac:dyDescent="0.25">
      <c r="A6" s="26" t="s">
        <v>6</v>
      </c>
      <c r="B6" s="44"/>
      <c r="C6" s="44">
        <v>31</v>
      </c>
      <c r="D6" s="44">
        <v>64</v>
      </c>
      <c r="E6" s="44">
        <v>9</v>
      </c>
      <c r="F6" s="44"/>
      <c r="G6" s="44">
        <v>104</v>
      </c>
    </row>
    <row r="7" spans="1:7" s="31" customFormat="1" ht="24.75" customHeight="1" x14ac:dyDescent="0.25">
      <c r="A7" s="26" t="s">
        <v>7</v>
      </c>
      <c r="B7" s="44"/>
      <c r="C7" s="44">
        <v>2</v>
      </c>
      <c r="D7" s="44">
        <v>82</v>
      </c>
      <c r="E7" s="44">
        <v>16</v>
      </c>
      <c r="F7" s="44">
        <v>5</v>
      </c>
      <c r="G7" s="44">
        <v>105</v>
      </c>
    </row>
    <row r="8" spans="1:7" s="31" customFormat="1" ht="24.75" customHeight="1" x14ac:dyDescent="0.25">
      <c r="A8" s="26" t="s">
        <v>8</v>
      </c>
      <c r="B8" s="44">
        <v>1</v>
      </c>
      <c r="C8" s="44">
        <v>4</v>
      </c>
      <c r="D8" s="44">
        <v>59</v>
      </c>
      <c r="E8" s="44">
        <v>6</v>
      </c>
      <c r="F8" s="44">
        <v>1</v>
      </c>
      <c r="G8" s="44">
        <v>71</v>
      </c>
    </row>
    <row r="9" spans="1:7" s="31" customFormat="1" ht="24.75" customHeight="1" x14ac:dyDescent="0.25">
      <c r="A9" s="26" t="s">
        <v>9</v>
      </c>
      <c r="B9" s="44"/>
      <c r="C9" s="44">
        <v>4</v>
      </c>
      <c r="D9" s="44">
        <v>58</v>
      </c>
      <c r="E9" s="44">
        <v>7</v>
      </c>
      <c r="F9" s="44">
        <v>2</v>
      </c>
      <c r="G9" s="44">
        <v>71</v>
      </c>
    </row>
    <row r="10" spans="1:7" s="31" customFormat="1" ht="24.75" customHeight="1" x14ac:dyDescent="0.25">
      <c r="A10" s="26" t="s">
        <v>23</v>
      </c>
      <c r="B10" s="44"/>
      <c r="C10" s="44">
        <v>1</v>
      </c>
      <c r="D10" s="44"/>
      <c r="E10" s="44"/>
      <c r="F10" s="44"/>
      <c r="G10" s="44">
        <v>1</v>
      </c>
    </row>
    <row r="11" spans="1:7" s="31" customFormat="1" ht="24.75" customHeight="1" x14ac:dyDescent="0.25">
      <c r="A11" s="4" t="s">
        <v>5</v>
      </c>
      <c r="B11" s="48">
        <v>1</v>
      </c>
      <c r="C11" s="48">
        <v>42</v>
      </c>
      <c r="D11" s="48">
        <v>263</v>
      </c>
      <c r="E11" s="48">
        <v>38</v>
      </c>
      <c r="F11" s="48">
        <v>8</v>
      </c>
      <c r="G11" s="48">
        <v>352</v>
      </c>
    </row>
    <row r="12" spans="1:7" ht="19.5" x14ac:dyDescent="0.25">
      <c r="A12" s="11" t="s">
        <v>31</v>
      </c>
    </row>
  </sheetData>
  <mergeCells count="1">
    <mergeCell ref="A4:G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1"/>
  <sheetViews>
    <sheetView rightToLeft="1" workbookViewId="0">
      <selection activeCell="B10" sqref="B10:G10"/>
    </sheetView>
  </sheetViews>
  <sheetFormatPr defaultRowHeight="15" x14ac:dyDescent="0.25"/>
  <cols>
    <col min="1" max="1" width="20.7109375" customWidth="1"/>
    <col min="2" max="7" width="10.140625" customWidth="1"/>
  </cols>
  <sheetData>
    <row r="3" spans="1:7" ht="21" x14ac:dyDescent="0.25">
      <c r="A3" s="82" t="s">
        <v>27</v>
      </c>
      <c r="B3" s="82"/>
      <c r="C3" s="82"/>
      <c r="D3" s="82"/>
      <c r="E3" s="82"/>
      <c r="F3" s="82"/>
      <c r="G3" s="82"/>
    </row>
    <row r="4" spans="1:7" s="31" customFormat="1" ht="34.5" customHeight="1" x14ac:dyDescent="0.25">
      <c r="A4" s="15" t="s">
        <v>0</v>
      </c>
      <c r="B4" s="42" t="s">
        <v>18</v>
      </c>
      <c r="C4" s="39" t="s">
        <v>1</v>
      </c>
      <c r="D4" s="39" t="s">
        <v>2</v>
      </c>
      <c r="E4" s="39" t="s">
        <v>3</v>
      </c>
      <c r="F4" s="39" t="s">
        <v>4</v>
      </c>
      <c r="G4" s="39" t="s">
        <v>5</v>
      </c>
    </row>
    <row r="5" spans="1:7" s="31" customFormat="1" ht="24.75" customHeight="1" x14ac:dyDescent="0.25">
      <c r="A5" s="40" t="s">
        <v>6</v>
      </c>
      <c r="B5" s="23"/>
      <c r="C5" s="23">
        <v>27</v>
      </c>
      <c r="D5" s="23">
        <v>67</v>
      </c>
      <c r="E5" s="23">
        <v>10</v>
      </c>
      <c r="F5" s="23"/>
      <c r="G5" s="23">
        <f>SUM(B5:F5)</f>
        <v>104</v>
      </c>
    </row>
    <row r="6" spans="1:7" s="31" customFormat="1" ht="24.75" customHeight="1" x14ac:dyDescent="0.25">
      <c r="A6" s="40" t="s">
        <v>7</v>
      </c>
      <c r="B6" s="23"/>
      <c r="C6" s="23">
        <v>2</v>
      </c>
      <c r="D6" s="23">
        <v>75</v>
      </c>
      <c r="E6" s="23">
        <v>18</v>
      </c>
      <c r="F6" s="23">
        <v>6</v>
      </c>
      <c r="G6" s="23">
        <f>SUM(B6:F6)</f>
        <v>101</v>
      </c>
    </row>
    <row r="7" spans="1:7" s="31" customFormat="1" ht="24.75" customHeight="1" x14ac:dyDescent="0.25">
      <c r="A7" s="40" t="s">
        <v>8</v>
      </c>
      <c r="B7" s="23">
        <v>1</v>
      </c>
      <c r="C7" s="23">
        <v>3</v>
      </c>
      <c r="D7" s="23">
        <v>53</v>
      </c>
      <c r="E7" s="23">
        <v>13</v>
      </c>
      <c r="F7" s="23">
        <v>1</v>
      </c>
      <c r="G7" s="23">
        <f t="shared" ref="G7:G9" si="0">SUM(B7:F7)</f>
        <v>71</v>
      </c>
    </row>
    <row r="8" spans="1:7" s="31" customFormat="1" ht="24.75" customHeight="1" x14ac:dyDescent="0.25">
      <c r="A8" s="40" t="s">
        <v>9</v>
      </c>
      <c r="B8" s="23"/>
      <c r="C8" s="23">
        <v>2</v>
      </c>
      <c r="D8" s="23">
        <v>50</v>
      </c>
      <c r="E8" s="23">
        <v>14</v>
      </c>
      <c r="F8" s="23">
        <v>2</v>
      </c>
      <c r="G8" s="23">
        <f t="shared" si="0"/>
        <v>68</v>
      </c>
    </row>
    <row r="9" spans="1:7" s="31" customFormat="1" ht="24.75" customHeight="1" x14ac:dyDescent="0.25">
      <c r="A9" s="40" t="s">
        <v>19</v>
      </c>
      <c r="B9" s="23"/>
      <c r="C9" s="23">
        <v>1</v>
      </c>
      <c r="D9" s="23">
        <v>1</v>
      </c>
      <c r="E9" s="23"/>
      <c r="F9" s="23"/>
      <c r="G9" s="23">
        <f t="shared" si="0"/>
        <v>2</v>
      </c>
    </row>
    <row r="10" spans="1:7" s="31" customFormat="1" ht="24.75" customHeight="1" x14ac:dyDescent="0.25">
      <c r="A10" s="4" t="s">
        <v>5</v>
      </c>
      <c r="B10" s="41">
        <f>SUM(B5:B9)</f>
        <v>1</v>
      </c>
      <c r="C10" s="41">
        <f t="shared" ref="C10:G10" si="1">SUM(C5:C9)</f>
        <v>35</v>
      </c>
      <c r="D10" s="41">
        <f t="shared" si="1"/>
        <v>246</v>
      </c>
      <c r="E10" s="41">
        <f t="shared" si="1"/>
        <v>55</v>
      </c>
      <c r="F10" s="41">
        <f t="shared" si="1"/>
        <v>9</v>
      </c>
      <c r="G10" s="41">
        <f t="shared" si="1"/>
        <v>346</v>
      </c>
    </row>
    <row r="11" spans="1:7" ht="19.5" x14ac:dyDescent="0.25">
      <c r="A11" s="11" t="s">
        <v>31</v>
      </c>
    </row>
  </sheetData>
  <mergeCells count="1">
    <mergeCell ref="A3:G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1"/>
  <sheetViews>
    <sheetView rightToLeft="1" workbookViewId="0">
      <selection activeCell="C10" sqref="C10"/>
    </sheetView>
  </sheetViews>
  <sheetFormatPr defaultRowHeight="15" x14ac:dyDescent="0.25"/>
  <cols>
    <col min="1" max="1" width="27.28515625" customWidth="1"/>
  </cols>
  <sheetData>
    <row r="3" spans="1:7" ht="21" x14ac:dyDescent="0.25">
      <c r="A3" s="82" t="s">
        <v>26</v>
      </c>
      <c r="B3" s="82"/>
      <c r="C3" s="82"/>
      <c r="D3" s="82"/>
      <c r="E3" s="82"/>
      <c r="F3" s="82"/>
      <c r="G3" s="82"/>
    </row>
    <row r="4" spans="1:7" s="29" customFormat="1" ht="37.5" customHeight="1" x14ac:dyDescent="0.25">
      <c r="A4" s="15" t="s">
        <v>0</v>
      </c>
      <c r="B4" s="37" t="s">
        <v>18</v>
      </c>
      <c r="C4" s="38" t="s">
        <v>1</v>
      </c>
      <c r="D4" s="38" t="s">
        <v>2</v>
      </c>
      <c r="E4" s="38" t="s">
        <v>3</v>
      </c>
      <c r="F4" s="38" t="s">
        <v>4</v>
      </c>
      <c r="G4" s="38" t="s">
        <v>5</v>
      </c>
    </row>
    <row r="5" spans="1:7" s="17" customFormat="1" ht="21" customHeight="1" x14ac:dyDescent="0.25">
      <c r="A5" s="26" t="s">
        <v>6</v>
      </c>
      <c r="B5" s="19"/>
      <c r="C5" s="19">
        <v>23</v>
      </c>
      <c r="D5" s="19">
        <v>75</v>
      </c>
      <c r="E5" s="19">
        <v>13</v>
      </c>
      <c r="F5" s="19">
        <v>1</v>
      </c>
      <c r="G5" s="19">
        <v>112</v>
      </c>
    </row>
    <row r="6" spans="1:7" s="17" customFormat="1" ht="21" customHeight="1" x14ac:dyDescent="0.25">
      <c r="A6" s="26" t="s">
        <v>7</v>
      </c>
      <c r="B6" s="19"/>
      <c r="C6" s="19">
        <v>2</v>
      </c>
      <c r="D6" s="19">
        <v>81</v>
      </c>
      <c r="E6" s="19">
        <v>17</v>
      </c>
      <c r="F6" s="19">
        <v>9</v>
      </c>
      <c r="G6" s="19">
        <v>109</v>
      </c>
    </row>
    <row r="7" spans="1:7" s="17" customFormat="1" ht="21" customHeight="1" x14ac:dyDescent="0.25">
      <c r="A7" s="26" t="s">
        <v>8</v>
      </c>
      <c r="B7" s="19">
        <v>1</v>
      </c>
      <c r="C7" s="19">
        <v>2</v>
      </c>
      <c r="D7" s="19">
        <v>62</v>
      </c>
      <c r="E7" s="19">
        <v>11</v>
      </c>
      <c r="F7" s="19">
        <v>2</v>
      </c>
      <c r="G7" s="19">
        <v>78</v>
      </c>
    </row>
    <row r="8" spans="1:7" s="17" customFormat="1" ht="21" customHeight="1" x14ac:dyDescent="0.25">
      <c r="A8" s="26" t="s">
        <v>9</v>
      </c>
      <c r="B8" s="19"/>
      <c r="C8" s="19">
        <v>1</v>
      </c>
      <c r="D8" s="19">
        <v>57</v>
      </c>
      <c r="E8" s="19">
        <v>17</v>
      </c>
      <c r="F8" s="19">
        <v>2</v>
      </c>
      <c r="G8" s="19">
        <v>77</v>
      </c>
    </row>
    <row r="9" spans="1:7" s="17" customFormat="1" ht="21" customHeight="1" x14ac:dyDescent="0.25">
      <c r="A9" s="26" t="s">
        <v>10</v>
      </c>
      <c r="B9" s="19"/>
      <c r="C9" s="19">
        <v>2</v>
      </c>
      <c r="D9" s="19">
        <v>2</v>
      </c>
      <c r="E9" s="19"/>
      <c r="F9" s="19"/>
      <c r="G9" s="19">
        <v>4</v>
      </c>
    </row>
    <row r="10" spans="1:7" s="17" customFormat="1" ht="21" customHeight="1" x14ac:dyDescent="0.5">
      <c r="A10" s="24" t="s">
        <v>5</v>
      </c>
      <c r="B10" s="20">
        <v>1</v>
      </c>
      <c r="C10" s="20">
        <v>30</v>
      </c>
      <c r="D10" s="20">
        <v>277</v>
      </c>
      <c r="E10" s="20">
        <v>58</v>
      </c>
      <c r="F10" s="20">
        <v>14</v>
      </c>
      <c r="G10" s="20">
        <v>380</v>
      </c>
    </row>
    <row r="11" spans="1:7" ht="19.5" x14ac:dyDescent="0.25">
      <c r="A11" s="11" t="s">
        <v>31</v>
      </c>
    </row>
  </sheetData>
  <mergeCells count="1">
    <mergeCell ref="A3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12"/>
  <sheetViews>
    <sheetView rightToLeft="1" workbookViewId="0">
      <selection activeCell="C11" sqref="C11"/>
    </sheetView>
  </sheetViews>
  <sheetFormatPr defaultRowHeight="15" x14ac:dyDescent="0.25"/>
  <cols>
    <col min="1" max="1" width="29" customWidth="1"/>
  </cols>
  <sheetData>
    <row r="4" spans="1:7" ht="21" x14ac:dyDescent="0.25">
      <c r="A4" s="82" t="s">
        <v>25</v>
      </c>
      <c r="B4" s="82"/>
      <c r="C4" s="82"/>
      <c r="D4" s="82"/>
      <c r="E4" s="82"/>
      <c r="F4" s="82"/>
      <c r="G4" s="82"/>
    </row>
    <row r="5" spans="1:7" s="31" customFormat="1" ht="31.5" customHeight="1" x14ac:dyDescent="0.25">
      <c r="A5" s="18" t="s">
        <v>0</v>
      </c>
      <c r="B5" s="35" t="s">
        <v>18</v>
      </c>
      <c r="C5" s="36" t="s">
        <v>1</v>
      </c>
      <c r="D5" s="36" t="s">
        <v>2</v>
      </c>
      <c r="E5" s="36" t="s">
        <v>3</v>
      </c>
      <c r="F5" s="36" t="s">
        <v>4</v>
      </c>
      <c r="G5" s="36" t="s">
        <v>5</v>
      </c>
    </row>
    <row r="6" spans="1:7" s="17" customFormat="1" ht="22.5" customHeight="1" x14ac:dyDescent="0.25">
      <c r="A6" s="16" t="s">
        <v>6</v>
      </c>
      <c r="B6" s="19"/>
      <c r="C6" s="19">
        <v>18</v>
      </c>
      <c r="D6" s="19">
        <v>78</v>
      </c>
      <c r="E6" s="19">
        <v>20</v>
      </c>
      <c r="F6" s="19">
        <v>3</v>
      </c>
      <c r="G6" s="19">
        <v>119</v>
      </c>
    </row>
    <row r="7" spans="1:7" s="17" customFormat="1" ht="22.5" customHeight="1" x14ac:dyDescent="0.25">
      <c r="A7" s="16" t="s">
        <v>7</v>
      </c>
      <c r="B7" s="19"/>
      <c r="C7" s="19">
        <v>2</v>
      </c>
      <c r="D7" s="19">
        <v>77</v>
      </c>
      <c r="E7" s="19">
        <v>23</v>
      </c>
      <c r="F7" s="19">
        <v>11</v>
      </c>
      <c r="G7" s="19">
        <v>113</v>
      </c>
    </row>
    <row r="8" spans="1:7" s="17" customFormat="1" ht="22.5" customHeight="1" x14ac:dyDescent="0.25">
      <c r="A8" s="16" t="s">
        <v>8</v>
      </c>
      <c r="B8" s="19">
        <v>1</v>
      </c>
      <c r="C8" s="19">
        <v>2</v>
      </c>
      <c r="D8" s="19">
        <v>59</v>
      </c>
      <c r="E8" s="19">
        <v>15</v>
      </c>
      <c r="F8" s="19">
        <v>2</v>
      </c>
      <c r="G8" s="19">
        <v>79</v>
      </c>
    </row>
    <row r="9" spans="1:7" s="17" customFormat="1" ht="22.5" customHeight="1" x14ac:dyDescent="0.25">
      <c r="A9" s="16" t="s">
        <v>9</v>
      </c>
      <c r="B9" s="19"/>
      <c r="C9" s="19">
        <v>1</v>
      </c>
      <c r="D9" s="19">
        <v>48</v>
      </c>
      <c r="E9" s="19">
        <v>28</v>
      </c>
      <c r="F9" s="19">
        <v>3</v>
      </c>
      <c r="G9" s="19">
        <v>80</v>
      </c>
    </row>
    <row r="10" spans="1:7" s="17" customFormat="1" ht="22.5" customHeight="1" x14ac:dyDescent="0.25">
      <c r="A10" s="16" t="s">
        <v>10</v>
      </c>
      <c r="B10" s="19"/>
      <c r="C10" s="19">
        <v>1</v>
      </c>
      <c r="D10" s="19">
        <v>3</v>
      </c>
      <c r="E10" s="19"/>
      <c r="F10" s="19"/>
      <c r="G10" s="19">
        <v>4</v>
      </c>
    </row>
    <row r="11" spans="1:7" s="17" customFormat="1" ht="22.5" customHeight="1" x14ac:dyDescent="0.5">
      <c r="A11" s="24" t="s">
        <v>5</v>
      </c>
      <c r="B11" s="20">
        <v>1</v>
      </c>
      <c r="C11" s="20">
        <v>24</v>
      </c>
      <c r="D11" s="20">
        <v>265</v>
      </c>
      <c r="E11" s="20">
        <v>86</v>
      </c>
      <c r="F11" s="20">
        <v>19</v>
      </c>
      <c r="G11" s="20">
        <v>395</v>
      </c>
    </row>
    <row r="12" spans="1:7" ht="19.5" x14ac:dyDescent="0.25">
      <c r="A12" s="11" t="s">
        <v>31</v>
      </c>
    </row>
  </sheetData>
  <mergeCells count="1">
    <mergeCell ref="A4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12"/>
  <sheetViews>
    <sheetView rightToLeft="1" workbookViewId="0">
      <selection activeCell="D9" sqref="D9:F9"/>
    </sheetView>
  </sheetViews>
  <sheetFormatPr defaultRowHeight="15" x14ac:dyDescent="0.25"/>
  <cols>
    <col min="1" max="1" width="27.5703125" customWidth="1"/>
    <col min="2" max="2" width="8.85546875" customWidth="1"/>
  </cols>
  <sheetData>
    <row r="4" spans="1:7" ht="21" x14ac:dyDescent="0.25">
      <c r="A4" s="82" t="s">
        <v>24</v>
      </c>
      <c r="B4" s="82"/>
      <c r="C4" s="82"/>
      <c r="D4" s="82"/>
      <c r="E4" s="82"/>
      <c r="F4" s="82"/>
      <c r="G4" s="82"/>
    </row>
    <row r="5" spans="1:7" ht="39.75" customHeight="1" x14ac:dyDescent="0.25">
      <c r="A5" s="15" t="s">
        <v>0</v>
      </c>
      <c r="B5" s="32" t="s">
        <v>18</v>
      </c>
      <c r="C5" s="21" t="s">
        <v>1</v>
      </c>
      <c r="D5" s="21" t="s">
        <v>2</v>
      </c>
      <c r="E5" s="21" t="s">
        <v>3</v>
      </c>
      <c r="F5" s="21" t="s">
        <v>4</v>
      </c>
      <c r="G5" s="21" t="s">
        <v>5</v>
      </c>
    </row>
    <row r="6" spans="1:7" ht="21.75" customHeight="1" x14ac:dyDescent="0.25">
      <c r="A6" s="22" t="s">
        <v>6</v>
      </c>
      <c r="B6" s="23"/>
      <c r="C6" s="23">
        <v>15</v>
      </c>
      <c r="D6" s="23">
        <v>74</v>
      </c>
      <c r="E6" s="23">
        <v>23</v>
      </c>
      <c r="F6" s="23">
        <v>5</v>
      </c>
      <c r="G6" s="23">
        <v>117</v>
      </c>
    </row>
    <row r="7" spans="1:7" ht="21.75" customHeight="1" x14ac:dyDescent="0.25">
      <c r="A7" s="22" t="s">
        <v>7</v>
      </c>
      <c r="B7" s="23"/>
      <c r="C7" s="23">
        <v>2</v>
      </c>
      <c r="D7" s="23">
        <v>75</v>
      </c>
      <c r="E7" s="23">
        <v>25</v>
      </c>
      <c r="F7" s="23">
        <v>12</v>
      </c>
      <c r="G7" s="23">
        <v>114</v>
      </c>
    </row>
    <row r="8" spans="1:7" ht="21.75" customHeight="1" x14ac:dyDescent="0.25">
      <c r="A8" s="22" t="s">
        <v>8</v>
      </c>
      <c r="B8" s="23">
        <v>1</v>
      </c>
      <c r="C8" s="23">
        <v>1</v>
      </c>
      <c r="D8" s="23">
        <v>59</v>
      </c>
      <c r="E8" s="23">
        <v>18</v>
      </c>
      <c r="F8" s="23">
        <v>2</v>
      </c>
      <c r="G8" s="23">
        <v>81</v>
      </c>
    </row>
    <row r="9" spans="1:7" ht="21.75" customHeight="1" x14ac:dyDescent="0.25">
      <c r="A9" s="22" t="s">
        <v>9</v>
      </c>
      <c r="B9" s="23"/>
      <c r="C9" s="23"/>
      <c r="D9" s="23">
        <v>45</v>
      </c>
      <c r="E9" s="23">
        <v>29</v>
      </c>
      <c r="F9" s="23">
        <v>4</v>
      </c>
      <c r="G9" s="23">
        <v>78</v>
      </c>
    </row>
    <row r="10" spans="1:7" ht="21.75" customHeight="1" x14ac:dyDescent="0.25">
      <c r="A10" s="22" t="s">
        <v>10</v>
      </c>
      <c r="B10" s="23"/>
      <c r="C10" s="23"/>
      <c r="D10" s="23">
        <v>3</v>
      </c>
      <c r="E10" s="23"/>
      <c r="F10" s="23"/>
      <c r="G10" s="23">
        <v>3</v>
      </c>
    </row>
    <row r="11" spans="1:7" ht="21.75" customHeight="1" x14ac:dyDescent="0.25">
      <c r="A11" s="33" t="s">
        <v>5</v>
      </c>
      <c r="B11" s="34">
        <v>1</v>
      </c>
      <c r="C11" s="34">
        <v>18</v>
      </c>
      <c r="D11" s="34">
        <v>256</v>
      </c>
      <c r="E11" s="34">
        <v>95</v>
      </c>
      <c r="F11" s="34">
        <v>23</v>
      </c>
      <c r="G11" s="34">
        <v>393</v>
      </c>
    </row>
    <row r="12" spans="1:7" ht="19.5" x14ac:dyDescent="0.25">
      <c r="A12" s="11" t="s">
        <v>31</v>
      </c>
    </row>
  </sheetData>
  <mergeCells count="1">
    <mergeCell ref="A4:G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1"/>
  <sheetViews>
    <sheetView rightToLeft="1" workbookViewId="0">
      <selection activeCell="F11" sqref="F11"/>
    </sheetView>
  </sheetViews>
  <sheetFormatPr defaultColWidth="9" defaultRowHeight="19.5" x14ac:dyDescent="0.55000000000000004"/>
  <cols>
    <col min="1" max="1" width="23.42578125" style="1" customWidth="1"/>
    <col min="2" max="2" width="11.28515625" style="2" bestFit="1" customWidth="1"/>
    <col min="3" max="4" width="10.140625" style="2" bestFit="1" customWidth="1"/>
    <col min="5" max="5" width="9.28515625" style="2" bestFit="1" customWidth="1"/>
    <col min="6" max="6" width="9" style="2"/>
    <col min="7" max="8" width="9" style="1"/>
    <col min="9" max="9" width="23.140625" style="1" bestFit="1" customWidth="1"/>
    <col min="10" max="10" width="9.42578125" style="1" customWidth="1"/>
    <col min="11" max="11" width="11.7109375" style="1" customWidth="1"/>
    <col min="12" max="13" width="11.42578125" style="1" customWidth="1"/>
    <col min="14" max="14" width="10.7109375" style="1" customWidth="1"/>
    <col min="15" max="15" width="11.7109375" style="1" customWidth="1"/>
    <col min="16" max="16" width="11.42578125" style="1" customWidth="1"/>
    <col min="17" max="17" width="10.140625" style="1" customWidth="1"/>
    <col min="18" max="18" width="10.7109375" style="1" customWidth="1"/>
    <col min="19" max="19" width="11.7109375" style="1" customWidth="1"/>
    <col min="20" max="20" width="11.42578125" style="1" customWidth="1"/>
    <col min="21" max="21" width="10.140625" style="1" customWidth="1"/>
    <col min="22" max="22" width="10.7109375" style="1" customWidth="1"/>
    <col min="23" max="23" width="11.7109375" style="1" customWidth="1"/>
    <col min="24" max="24" width="11.42578125" style="1" customWidth="1"/>
    <col min="25" max="25" width="10.140625" style="1" customWidth="1"/>
    <col min="26" max="26" width="10.7109375" style="1" customWidth="1"/>
    <col min="27" max="27" width="11.7109375" style="1" customWidth="1"/>
    <col min="28" max="28" width="11.42578125" style="1" customWidth="1"/>
    <col min="29" max="29" width="10.140625" style="1" customWidth="1"/>
    <col min="30" max="30" width="15.140625" style="1" customWidth="1"/>
    <col min="31" max="31" width="16.140625" style="1" customWidth="1"/>
    <col min="32" max="32" width="15.85546875" style="1" customWidth="1"/>
    <col min="33" max="33" width="14.42578125" style="1" customWidth="1"/>
    <col min="34" max="34" width="17.85546875" style="1" customWidth="1"/>
    <col min="35" max="35" width="17.5703125" style="1" customWidth="1"/>
    <col min="36" max="37" width="16.140625" style="1" customWidth="1"/>
    <col min="38" max="38" width="15.85546875" style="1" customWidth="1"/>
    <col min="39" max="39" width="14.42578125" style="1" customWidth="1"/>
    <col min="40" max="16384" width="9" style="1"/>
  </cols>
  <sheetData>
    <row r="1" spans="1:39" x14ac:dyDescent="0.55000000000000004">
      <c r="J1" s="3"/>
    </row>
    <row r="2" spans="1:39" ht="25.5" customHeight="1" x14ac:dyDescent="0.55000000000000004">
      <c r="A2" s="82" t="s">
        <v>12</v>
      </c>
      <c r="B2" s="82"/>
      <c r="C2" s="82"/>
      <c r="D2" s="82"/>
      <c r="E2" s="82"/>
      <c r="F2" s="82"/>
    </row>
    <row r="3" spans="1:39" s="5" customFormat="1" ht="29.25" customHeight="1" x14ac:dyDescent="0.55000000000000004">
      <c r="A3" s="15" t="s">
        <v>0</v>
      </c>
      <c r="B3" s="15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s="5" customFormat="1" ht="22.5" customHeight="1" x14ac:dyDescent="0.55000000000000004">
      <c r="A4" s="6" t="s">
        <v>6</v>
      </c>
      <c r="B4" s="7">
        <v>11</v>
      </c>
      <c r="C4" s="7">
        <v>76</v>
      </c>
      <c r="D4" s="7">
        <v>30</v>
      </c>
      <c r="E4" s="7">
        <v>5</v>
      </c>
      <c r="F4" s="7">
        <f>SUM(B4:E4)</f>
        <v>122</v>
      </c>
      <c r="I4" s="3"/>
      <c r="J4" s="8"/>
      <c r="K4" s="8"/>
      <c r="L4" s="8"/>
      <c r="M4" s="8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s="5" customFormat="1" ht="22.5" customHeight="1" x14ac:dyDescent="0.55000000000000004">
      <c r="A5" s="6" t="s">
        <v>7</v>
      </c>
      <c r="B5" s="7">
        <v>2</v>
      </c>
      <c r="C5" s="7">
        <v>70</v>
      </c>
      <c r="D5" s="7">
        <v>31</v>
      </c>
      <c r="E5" s="7">
        <v>13</v>
      </c>
      <c r="F5" s="7">
        <f t="shared" ref="F5:F7" si="0">SUM(B5:E5)</f>
        <v>116</v>
      </c>
      <c r="I5" s="3"/>
      <c r="J5" s="8"/>
      <c r="K5" s="8"/>
      <c r="L5" s="8"/>
      <c r="M5" s="8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 s="5" customFormat="1" ht="22.5" customHeight="1" x14ac:dyDescent="0.55000000000000004">
      <c r="A6" s="6" t="s">
        <v>8</v>
      </c>
      <c r="B6" s="7"/>
      <c r="C6" s="7">
        <v>60</v>
      </c>
      <c r="D6" s="7">
        <v>22</v>
      </c>
      <c r="E6" s="7">
        <v>2</v>
      </c>
      <c r="F6" s="7">
        <f t="shared" si="0"/>
        <v>84</v>
      </c>
      <c r="I6" s="3"/>
      <c r="J6" s="8"/>
      <c r="K6" s="8"/>
      <c r="L6" s="8"/>
      <c r="M6" s="8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 s="5" customFormat="1" ht="22.5" customHeight="1" x14ac:dyDescent="0.55000000000000004">
      <c r="A7" s="6" t="s">
        <v>9</v>
      </c>
      <c r="B7" s="7"/>
      <c r="C7" s="7">
        <v>43</v>
      </c>
      <c r="D7" s="7">
        <v>32</v>
      </c>
      <c r="E7" s="7">
        <v>4</v>
      </c>
      <c r="F7" s="7">
        <f t="shared" si="0"/>
        <v>79</v>
      </c>
      <c r="I7" s="3"/>
      <c r="J7" s="8"/>
      <c r="K7" s="8"/>
      <c r="L7" s="8"/>
      <c r="M7" s="8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s="5" customFormat="1" ht="22.5" customHeight="1" x14ac:dyDescent="0.55000000000000004">
      <c r="A8" s="6" t="s">
        <v>10</v>
      </c>
      <c r="B8" s="7"/>
      <c r="C8" s="7">
        <v>4</v>
      </c>
      <c r="D8" s="7"/>
      <c r="E8" s="7"/>
      <c r="F8" s="7">
        <f>SUM(B8:E8)</f>
        <v>4</v>
      </c>
      <c r="I8" s="3"/>
      <c r="J8" s="8"/>
      <c r="K8" s="8"/>
      <c r="L8" s="8"/>
      <c r="M8" s="8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s="5" customFormat="1" ht="22.5" customHeight="1" x14ac:dyDescent="0.55000000000000004">
      <c r="A9" s="9" t="s">
        <v>5</v>
      </c>
      <c r="B9" s="10">
        <f>SUM(B4:B8)</f>
        <v>13</v>
      </c>
      <c r="C9" s="10">
        <f t="shared" ref="C9:F9" si="1">SUM(C4:C8)</f>
        <v>253</v>
      </c>
      <c r="D9" s="10">
        <f t="shared" si="1"/>
        <v>115</v>
      </c>
      <c r="E9" s="10">
        <f t="shared" si="1"/>
        <v>24</v>
      </c>
      <c r="F9" s="10">
        <f t="shared" si="1"/>
        <v>405</v>
      </c>
      <c r="I9" s="3"/>
      <c r="J9" s="8"/>
      <c r="K9" s="8"/>
      <c r="L9" s="8"/>
      <c r="M9" s="8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x14ac:dyDescent="0.55000000000000004">
      <c r="A10" s="11" t="s">
        <v>11</v>
      </c>
    </row>
    <row r="11" spans="1:39" x14ac:dyDescent="0.55000000000000004">
      <c r="A11" s="14"/>
    </row>
    <row r="13" spans="1:39" ht="21" x14ac:dyDescent="0.55000000000000004">
      <c r="A13" s="82" t="s">
        <v>13</v>
      </c>
      <c r="B13" s="82"/>
      <c r="C13" s="82"/>
      <c r="D13" s="82"/>
      <c r="E13" s="82"/>
      <c r="F13" s="82"/>
    </row>
    <row r="14" spans="1:39" ht="30.75" customHeight="1" x14ac:dyDescent="0.55000000000000004">
      <c r="A14" s="4" t="s">
        <v>0</v>
      </c>
      <c r="B14" s="4" t="s">
        <v>1</v>
      </c>
      <c r="C14" s="4" t="s">
        <v>2</v>
      </c>
      <c r="D14" s="4" t="s">
        <v>3</v>
      </c>
      <c r="E14" s="4" t="s">
        <v>4</v>
      </c>
      <c r="F14" s="4" t="s">
        <v>5</v>
      </c>
    </row>
    <row r="15" spans="1:39" ht="22.5" customHeight="1" x14ac:dyDescent="0.55000000000000004">
      <c r="A15" s="6" t="s">
        <v>6</v>
      </c>
      <c r="B15" s="12">
        <f t="shared" ref="B15:E19" si="2">100*B4/405</f>
        <v>2.7160493827160495</v>
      </c>
      <c r="C15" s="12">
        <f t="shared" si="2"/>
        <v>18.765432098765434</v>
      </c>
      <c r="D15" s="12">
        <f t="shared" si="2"/>
        <v>7.4074074074074074</v>
      </c>
      <c r="E15" s="12">
        <f t="shared" si="2"/>
        <v>1.2345679012345678</v>
      </c>
      <c r="F15" s="12">
        <f>SUM(B15:E15)</f>
        <v>30.123456790123459</v>
      </c>
    </row>
    <row r="16" spans="1:39" ht="22.5" customHeight="1" x14ac:dyDescent="0.55000000000000004">
      <c r="A16" s="6" t="s">
        <v>7</v>
      </c>
      <c r="B16" s="12">
        <f t="shared" si="2"/>
        <v>0.49382716049382713</v>
      </c>
      <c r="C16" s="12">
        <f t="shared" si="2"/>
        <v>17.283950617283949</v>
      </c>
      <c r="D16" s="12">
        <f t="shared" si="2"/>
        <v>7.6543209876543212</v>
      </c>
      <c r="E16" s="12">
        <f t="shared" si="2"/>
        <v>3.2098765432098766</v>
      </c>
      <c r="F16" s="12">
        <f t="shared" ref="F16:F18" si="3">SUM(B16:E16)</f>
        <v>28.641975308641971</v>
      </c>
    </row>
    <row r="17" spans="1:6" ht="22.5" customHeight="1" x14ac:dyDescent="0.55000000000000004">
      <c r="A17" s="6" t="s">
        <v>8</v>
      </c>
      <c r="B17" s="12">
        <f t="shared" si="2"/>
        <v>0</v>
      </c>
      <c r="C17" s="12">
        <f t="shared" si="2"/>
        <v>14.814814814814815</v>
      </c>
      <c r="D17" s="12">
        <f t="shared" si="2"/>
        <v>5.4320987654320989</v>
      </c>
      <c r="E17" s="12">
        <f t="shared" si="2"/>
        <v>0.49382716049382713</v>
      </c>
      <c r="F17" s="12">
        <f t="shared" si="3"/>
        <v>20.74074074074074</v>
      </c>
    </row>
    <row r="18" spans="1:6" ht="22.5" customHeight="1" x14ac:dyDescent="0.55000000000000004">
      <c r="A18" s="6" t="s">
        <v>9</v>
      </c>
      <c r="B18" s="12">
        <f t="shared" si="2"/>
        <v>0</v>
      </c>
      <c r="C18" s="12">
        <f t="shared" si="2"/>
        <v>10.617283950617283</v>
      </c>
      <c r="D18" s="12">
        <f t="shared" si="2"/>
        <v>7.9012345679012341</v>
      </c>
      <c r="E18" s="12">
        <f t="shared" si="2"/>
        <v>0.98765432098765427</v>
      </c>
      <c r="F18" s="12">
        <f t="shared" si="3"/>
        <v>19.506172839506174</v>
      </c>
    </row>
    <row r="19" spans="1:6" ht="22.5" customHeight="1" x14ac:dyDescent="0.55000000000000004">
      <c r="A19" s="6" t="s">
        <v>10</v>
      </c>
      <c r="B19" s="12">
        <f t="shared" si="2"/>
        <v>0</v>
      </c>
      <c r="C19" s="12">
        <f t="shared" si="2"/>
        <v>0.98765432098765427</v>
      </c>
      <c r="D19" s="12">
        <f t="shared" si="2"/>
        <v>0</v>
      </c>
      <c r="E19" s="12">
        <f t="shared" si="2"/>
        <v>0</v>
      </c>
      <c r="F19" s="12">
        <f>SUM(B19:E19)</f>
        <v>0.98765432098765427</v>
      </c>
    </row>
    <row r="20" spans="1:6" ht="22.5" customHeight="1" x14ac:dyDescent="0.55000000000000004">
      <c r="A20" s="9" t="s">
        <v>5</v>
      </c>
      <c r="B20" s="13">
        <f>SUM(B15:B19)</f>
        <v>3.2098765432098766</v>
      </c>
      <c r="C20" s="13">
        <f t="shared" ref="C20:F20" si="4">SUM(C15:C19)</f>
        <v>62.469135802469133</v>
      </c>
      <c r="D20" s="13">
        <f t="shared" si="4"/>
        <v>28.39506172839506</v>
      </c>
      <c r="E20" s="13">
        <f t="shared" si="4"/>
        <v>5.9259259259259265</v>
      </c>
      <c r="F20" s="10">
        <f t="shared" si="4"/>
        <v>100.00000000000001</v>
      </c>
    </row>
    <row r="21" spans="1:6" x14ac:dyDescent="0.55000000000000004">
      <c r="A21" s="11" t="s">
        <v>11</v>
      </c>
    </row>
  </sheetData>
  <mergeCells count="2">
    <mergeCell ref="A2:F2"/>
    <mergeCell ref="A13:F13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1"/>
  <sheetViews>
    <sheetView rightToLeft="1" topLeftCell="A7" workbookViewId="0">
      <selection activeCell="A2" sqref="A2:F2"/>
    </sheetView>
  </sheetViews>
  <sheetFormatPr defaultColWidth="9" defaultRowHeight="19.5" x14ac:dyDescent="0.55000000000000004"/>
  <cols>
    <col min="1" max="1" width="23.42578125" style="1" customWidth="1"/>
    <col min="2" max="2" width="11.28515625" style="2" bestFit="1" customWidth="1"/>
    <col min="3" max="4" width="10.140625" style="2" bestFit="1" customWidth="1"/>
    <col min="5" max="5" width="9.28515625" style="2" bestFit="1" customWidth="1"/>
    <col min="6" max="6" width="9" style="2"/>
    <col min="7" max="8" width="9" style="1"/>
    <col min="9" max="9" width="23.140625" style="1" bestFit="1" customWidth="1"/>
    <col min="10" max="10" width="9.42578125" style="1" customWidth="1"/>
    <col min="11" max="11" width="11.7109375" style="1" customWidth="1"/>
    <col min="12" max="13" width="11.42578125" style="1" customWidth="1"/>
    <col min="14" max="14" width="10.7109375" style="1" customWidth="1"/>
    <col min="15" max="15" width="11.7109375" style="1" customWidth="1"/>
    <col min="16" max="16" width="11.42578125" style="1" customWidth="1"/>
    <col min="17" max="17" width="10.140625" style="1" customWidth="1"/>
    <col min="18" max="18" width="10.7109375" style="1" customWidth="1"/>
    <col min="19" max="19" width="11.7109375" style="1" customWidth="1"/>
    <col min="20" max="20" width="11.42578125" style="1" customWidth="1"/>
    <col min="21" max="21" width="10.140625" style="1" customWidth="1"/>
    <col min="22" max="22" width="10.7109375" style="1" customWidth="1"/>
    <col min="23" max="23" width="11.7109375" style="1" customWidth="1"/>
    <col min="24" max="24" width="11.42578125" style="1" customWidth="1"/>
    <col min="25" max="25" width="10.140625" style="1" customWidth="1"/>
    <col min="26" max="26" width="10.7109375" style="1" customWidth="1"/>
    <col min="27" max="27" width="11.7109375" style="1" customWidth="1"/>
    <col min="28" max="28" width="11.42578125" style="1" customWidth="1"/>
    <col min="29" max="29" width="10.140625" style="1" customWidth="1"/>
    <col min="30" max="30" width="15.140625" style="1" customWidth="1"/>
    <col min="31" max="31" width="16.140625" style="1" customWidth="1"/>
    <col min="32" max="32" width="15.85546875" style="1" customWidth="1"/>
    <col min="33" max="33" width="14.42578125" style="1" customWidth="1"/>
    <col min="34" max="34" width="17.85546875" style="1" customWidth="1"/>
    <col min="35" max="35" width="17.5703125" style="1" customWidth="1"/>
    <col min="36" max="37" width="16.140625" style="1" customWidth="1"/>
    <col min="38" max="38" width="15.85546875" style="1" customWidth="1"/>
    <col min="39" max="39" width="14.42578125" style="1" customWidth="1"/>
    <col min="40" max="16384" width="9" style="1"/>
  </cols>
  <sheetData>
    <row r="1" spans="1:39" x14ac:dyDescent="0.55000000000000004">
      <c r="J1" s="3"/>
    </row>
    <row r="2" spans="1:39" ht="25.5" customHeight="1" x14ac:dyDescent="0.55000000000000004">
      <c r="A2" s="82" t="s">
        <v>14</v>
      </c>
      <c r="B2" s="82"/>
      <c r="C2" s="82"/>
      <c r="D2" s="82"/>
      <c r="E2" s="82"/>
      <c r="F2" s="82"/>
    </row>
    <row r="3" spans="1:39" s="5" customFormat="1" ht="29.25" customHeight="1" x14ac:dyDescent="0.55000000000000004">
      <c r="A3" s="15" t="s">
        <v>0</v>
      </c>
      <c r="B3" s="15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s="5" customFormat="1" ht="22.5" customHeight="1" x14ac:dyDescent="0.55000000000000004">
      <c r="A4" s="6" t="s">
        <v>6</v>
      </c>
      <c r="B4" s="7">
        <v>9</v>
      </c>
      <c r="C4" s="7">
        <v>79</v>
      </c>
      <c r="D4" s="7">
        <v>34</v>
      </c>
      <c r="E4" s="7">
        <v>5</v>
      </c>
      <c r="F4" s="7">
        <f>SUM(B4:E4)</f>
        <v>127</v>
      </c>
      <c r="I4" s="3"/>
      <c r="J4" s="8"/>
      <c r="K4" s="8"/>
      <c r="L4" s="8"/>
      <c r="M4" s="8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s="5" customFormat="1" ht="22.5" customHeight="1" x14ac:dyDescent="0.55000000000000004">
      <c r="A5" s="6" t="s">
        <v>7</v>
      </c>
      <c r="B5" s="7">
        <v>2</v>
      </c>
      <c r="C5" s="7">
        <v>65</v>
      </c>
      <c r="D5" s="7">
        <v>33</v>
      </c>
      <c r="E5" s="7">
        <v>13</v>
      </c>
      <c r="F5" s="7">
        <f t="shared" ref="F5:F7" si="0">SUM(B5:E5)</f>
        <v>113</v>
      </c>
      <c r="I5" s="3"/>
      <c r="J5" s="8"/>
      <c r="K5" s="8"/>
      <c r="L5" s="8"/>
      <c r="M5" s="8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 s="5" customFormat="1" ht="22.5" customHeight="1" x14ac:dyDescent="0.55000000000000004">
      <c r="A6" s="6" t="s">
        <v>8</v>
      </c>
      <c r="B6" s="7"/>
      <c r="C6" s="7">
        <v>63</v>
      </c>
      <c r="D6" s="7">
        <v>22</v>
      </c>
      <c r="E6" s="7">
        <v>2</v>
      </c>
      <c r="F6" s="7">
        <f t="shared" si="0"/>
        <v>87</v>
      </c>
      <c r="I6" s="3"/>
      <c r="J6" s="8"/>
      <c r="K6" s="8"/>
      <c r="L6" s="8"/>
      <c r="M6" s="8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 s="5" customFormat="1" ht="22.5" customHeight="1" x14ac:dyDescent="0.55000000000000004">
      <c r="A7" s="6" t="s">
        <v>9</v>
      </c>
      <c r="B7" s="7"/>
      <c r="C7" s="7">
        <v>40</v>
      </c>
      <c r="D7" s="7">
        <v>37</v>
      </c>
      <c r="E7" s="7">
        <v>4</v>
      </c>
      <c r="F7" s="7">
        <f t="shared" si="0"/>
        <v>81</v>
      </c>
      <c r="I7" s="3"/>
      <c r="J7" s="8"/>
      <c r="K7" s="8"/>
      <c r="L7" s="8"/>
      <c r="M7" s="8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s="5" customFormat="1" ht="22.5" customHeight="1" x14ac:dyDescent="0.55000000000000004">
      <c r="A8" s="6" t="s">
        <v>10</v>
      </c>
      <c r="B8" s="7"/>
      <c r="C8" s="7">
        <v>4</v>
      </c>
      <c r="D8" s="7"/>
      <c r="E8" s="7"/>
      <c r="F8" s="7">
        <f>SUM(B8:E8)</f>
        <v>4</v>
      </c>
      <c r="I8" s="3"/>
      <c r="J8" s="8"/>
      <c r="K8" s="8"/>
      <c r="L8" s="8"/>
      <c r="M8" s="8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s="5" customFormat="1" ht="22.5" customHeight="1" x14ac:dyDescent="0.55000000000000004">
      <c r="A9" s="9" t="s">
        <v>5</v>
      </c>
      <c r="B9" s="10">
        <f>SUM(B4:B8)</f>
        <v>11</v>
      </c>
      <c r="C9" s="10">
        <f t="shared" ref="C9:F9" si="1">SUM(C4:C8)</f>
        <v>251</v>
      </c>
      <c r="D9" s="10">
        <f t="shared" si="1"/>
        <v>126</v>
      </c>
      <c r="E9" s="10">
        <f t="shared" si="1"/>
        <v>24</v>
      </c>
      <c r="F9" s="10">
        <f t="shared" si="1"/>
        <v>412</v>
      </c>
      <c r="I9" s="3"/>
      <c r="J9" s="8"/>
      <c r="K9" s="8"/>
      <c r="L9" s="8"/>
      <c r="M9" s="8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x14ac:dyDescent="0.55000000000000004">
      <c r="A10" s="11" t="s">
        <v>17</v>
      </c>
    </row>
    <row r="11" spans="1:39" x14ac:dyDescent="0.55000000000000004">
      <c r="A11" s="14"/>
      <c r="G11" s="1" t="s">
        <v>16</v>
      </c>
    </row>
    <row r="13" spans="1:39" ht="21" x14ac:dyDescent="0.55000000000000004">
      <c r="A13" s="82" t="s">
        <v>15</v>
      </c>
      <c r="B13" s="82"/>
      <c r="C13" s="82"/>
      <c r="D13" s="82"/>
      <c r="E13" s="82"/>
      <c r="F13" s="82"/>
    </row>
    <row r="14" spans="1:39" ht="30.75" customHeight="1" x14ac:dyDescent="0.55000000000000004">
      <c r="A14" s="4" t="s">
        <v>0</v>
      </c>
      <c r="B14" s="4" t="s">
        <v>1</v>
      </c>
      <c r="C14" s="4" t="s">
        <v>2</v>
      </c>
      <c r="D14" s="4" t="s">
        <v>3</v>
      </c>
      <c r="E14" s="4" t="s">
        <v>4</v>
      </c>
      <c r="F14" s="4" t="s">
        <v>5</v>
      </c>
    </row>
    <row r="15" spans="1:39" ht="22.5" customHeight="1" x14ac:dyDescent="0.55000000000000004">
      <c r="A15" s="6" t="s">
        <v>6</v>
      </c>
      <c r="B15" s="12">
        <f>100*B4/412</f>
        <v>2.1844660194174756</v>
      </c>
      <c r="C15" s="12">
        <f t="shared" ref="C15:E15" si="2">100*C4/412</f>
        <v>19.174757281553397</v>
      </c>
      <c r="D15" s="12">
        <f t="shared" si="2"/>
        <v>8.2524271844660202</v>
      </c>
      <c r="E15" s="12">
        <f t="shared" si="2"/>
        <v>1.2135922330097086</v>
      </c>
      <c r="F15" s="12">
        <f>SUM(B15:E15)</f>
        <v>30.825242718446599</v>
      </c>
    </row>
    <row r="16" spans="1:39" ht="22.5" customHeight="1" x14ac:dyDescent="0.55000000000000004">
      <c r="A16" s="6" t="s">
        <v>7</v>
      </c>
      <c r="B16" s="12">
        <f t="shared" ref="B16:E16" si="3">100*B5/412</f>
        <v>0.4854368932038835</v>
      </c>
      <c r="C16" s="12">
        <f t="shared" si="3"/>
        <v>15.776699029126213</v>
      </c>
      <c r="D16" s="12">
        <f t="shared" si="3"/>
        <v>8.0097087378640772</v>
      </c>
      <c r="E16" s="12">
        <f t="shared" si="3"/>
        <v>3.1553398058252426</v>
      </c>
      <c r="F16" s="12">
        <f t="shared" ref="F16:F18" si="4">SUM(B16:E16)</f>
        <v>27.427184466019416</v>
      </c>
    </row>
    <row r="17" spans="1:6" ht="22.5" customHeight="1" x14ac:dyDescent="0.55000000000000004">
      <c r="A17" s="6" t="s">
        <v>8</v>
      </c>
      <c r="B17" s="12">
        <f t="shared" ref="B17:E17" si="5">100*B6/412</f>
        <v>0</v>
      </c>
      <c r="C17" s="12">
        <f t="shared" si="5"/>
        <v>15.291262135922331</v>
      </c>
      <c r="D17" s="12">
        <f t="shared" si="5"/>
        <v>5.3398058252427187</v>
      </c>
      <c r="E17" s="12">
        <f t="shared" si="5"/>
        <v>0.4854368932038835</v>
      </c>
      <c r="F17" s="12">
        <f t="shared" si="4"/>
        <v>21.116504854368934</v>
      </c>
    </row>
    <row r="18" spans="1:6" ht="22.5" customHeight="1" x14ac:dyDescent="0.55000000000000004">
      <c r="A18" s="6" t="s">
        <v>9</v>
      </c>
      <c r="B18" s="12">
        <f t="shared" ref="B18:E18" si="6">100*B7/412</f>
        <v>0</v>
      </c>
      <c r="C18" s="12">
        <f t="shared" si="6"/>
        <v>9.7087378640776691</v>
      </c>
      <c r="D18" s="12">
        <f t="shared" si="6"/>
        <v>8.9805825242718438</v>
      </c>
      <c r="E18" s="12">
        <f t="shared" si="6"/>
        <v>0.970873786407767</v>
      </c>
      <c r="F18" s="12">
        <f t="shared" si="4"/>
        <v>19.660194174757283</v>
      </c>
    </row>
    <row r="19" spans="1:6" ht="22.5" customHeight="1" x14ac:dyDescent="0.55000000000000004">
      <c r="A19" s="6" t="s">
        <v>10</v>
      </c>
      <c r="B19" s="12">
        <f t="shared" ref="B19:E19" si="7">100*B8/412</f>
        <v>0</v>
      </c>
      <c r="C19" s="12">
        <f t="shared" si="7"/>
        <v>0.970873786407767</v>
      </c>
      <c r="D19" s="12">
        <f t="shared" si="7"/>
        <v>0</v>
      </c>
      <c r="E19" s="12">
        <f t="shared" si="7"/>
        <v>0</v>
      </c>
      <c r="F19" s="12">
        <f>SUM(B19:E19)</f>
        <v>0.970873786407767</v>
      </c>
    </row>
    <row r="20" spans="1:6" ht="22.5" customHeight="1" x14ac:dyDescent="0.55000000000000004">
      <c r="A20" s="9" t="s">
        <v>5</v>
      </c>
      <c r="B20" s="13">
        <f>SUM(B15:B19)</f>
        <v>2.6699029126213594</v>
      </c>
      <c r="C20" s="13">
        <f t="shared" ref="C20:F20" si="8">SUM(C15:C19)</f>
        <v>60.922330097087375</v>
      </c>
      <c r="D20" s="13">
        <f t="shared" si="8"/>
        <v>30.582524271844662</v>
      </c>
      <c r="E20" s="13">
        <f t="shared" si="8"/>
        <v>5.8252427184466011</v>
      </c>
      <c r="F20" s="10">
        <f t="shared" si="8"/>
        <v>99.999999999999986</v>
      </c>
    </row>
    <row r="21" spans="1:6" x14ac:dyDescent="0.55000000000000004">
      <c r="A21" s="11" t="s">
        <v>17</v>
      </c>
    </row>
  </sheetData>
  <mergeCells count="2">
    <mergeCell ref="A2:F2"/>
    <mergeCell ref="A13:F1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90</vt:lpstr>
      <vt:lpstr>91</vt:lpstr>
      <vt:lpstr>92</vt:lpstr>
      <vt:lpstr>93</vt:lpstr>
      <vt:lpstr>94</vt:lpstr>
      <vt:lpstr>95</vt:lpstr>
      <vt:lpstr>96</vt:lpstr>
      <vt:lpstr>97</vt:lpstr>
      <vt:lpstr>توزیع هیات علمی98</vt:lpstr>
      <vt:lpstr>تجمیعی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2019-03-16T08:31:54Z</dcterms:created>
  <dcterms:modified xsi:type="dcterms:W3CDTF">2021-03-15T06:45:32Z</dcterms:modified>
</cp:coreProperties>
</file>